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F5D8D8F4-F6D2-4B36-AB8B-254333FB5FE1}" xr6:coauthVersionLast="41" xr6:coauthVersionMax="41" xr10:uidLastSave="{00000000-0000-0000-0000-000000000000}"/>
  <bookViews>
    <workbookView xWindow="-20055" yWindow="1830" windowWidth="18945" windowHeight="9900" xr2:uid="{FB059DB8-BF13-4A71-8C45-42C3CA9F52A8}"/>
  </bookViews>
  <sheets>
    <sheet name="T 2.5c Enroll Patterns " sheetId="1" r:id="rId1"/>
  </sheets>
  <definedNames>
    <definedName name="_xlnm.Print_Area" localSheetId="0">'T 2.5c Enroll Patterns '!$A$1:$R$41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" i="1" l="1"/>
  <c r="L33" i="1"/>
  <c r="F33" i="1"/>
  <c r="R34" i="1"/>
  <c r="L34" i="1"/>
  <c r="F34" i="1"/>
  <c r="R27" i="1"/>
  <c r="L27" i="1"/>
  <c r="F27" i="1"/>
  <c r="R28" i="1"/>
  <c r="L28" i="1"/>
  <c r="F28" i="1"/>
  <c r="R17" i="1"/>
  <c r="L17" i="1"/>
  <c r="F17" i="1"/>
  <c r="R18" i="1"/>
  <c r="L18" i="1"/>
  <c r="F18" i="1"/>
  <c r="R12" i="1"/>
  <c r="L12" i="1"/>
  <c r="F12" i="1"/>
  <c r="R11" i="1"/>
  <c r="L11" i="1"/>
  <c r="F11" i="1"/>
  <c r="R35" i="1" l="1"/>
  <c r="L35" i="1"/>
  <c r="F35" i="1"/>
  <c r="R32" i="1"/>
  <c r="L32" i="1"/>
  <c r="F32" i="1"/>
  <c r="Q31" i="1"/>
  <c r="P31" i="1"/>
  <c r="O31" i="1"/>
  <c r="K31" i="1"/>
  <c r="K37" i="1" s="1"/>
  <c r="J31" i="1"/>
  <c r="J37" i="1" s="1"/>
  <c r="I31" i="1"/>
  <c r="E31" i="1"/>
  <c r="D31" i="1"/>
  <c r="C31" i="1"/>
  <c r="R29" i="1"/>
  <c r="L29" i="1"/>
  <c r="F29" i="1"/>
  <c r="R26" i="1"/>
  <c r="F26" i="1"/>
  <c r="F25" i="1" s="1"/>
  <c r="Q25" i="1"/>
  <c r="P25" i="1"/>
  <c r="O25" i="1"/>
  <c r="L25" i="1"/>
  <c r="E25" i="1"/>
  <c r="D25" i="1"/>
  <c r="D37" i="1" s="1"/>
  <c r="C25" i="1"/>
  <c r="R19" i="1"/>
  <c r="L19" i="1"/>
  <c r="F19" i="1"/>
  <c r="L15" i="1"/>
  <c r="R16" i="1"/>
  <c r="L16" i="1"/>
  <c r="F16" i="1"/>
  <c r="F15" i="1" s="1"/>
  <c r="Q15" i="1"/>
  <c r="P15" i="1"/>
  <c r="O15" i="1"/>
  <c r="K15" i="1"/>
  <c r="J15" i="1"/>
  <c r="I15" i="1"/>
  <c r="E15" i="1"/>
  <c r="D15" i="1"/>
  <c r="C15" i="1"/>
  <c r="R13" i="1"/>
  <c r="L13" i="1"/>
  <c r="F13" i="1"/>
  <c r="R10" i="1"/>
  <c r="L10" i="1"/>
  <c r="F10" i="1"/>
  <c r="Q9" i="1"/>
  <c r="P9" i="1"/>
  <c r="O9" i="1"/>
  <c r="K9" i="1"/>
  <c r="J9" i="1"/>
  <c r="I9" i="1"/>
  <c r="E9" i="1"/>
  <c r="E21" i="1" s="1"/>
  <c r="D9" i="1"/>
  <c r="C9" i="1"/>
  <c r="R25" i="1" l="1"/>
  <c r="C37" i="1"/>
  <c r="E37" i="1"/>
  <c r="I21" i="1"/>
  <c r="P21" i="1"/>
  <c r="J21" i="1"/>
  <c r="Q21" i="1"/>
  <c r="K21" i="1"/>
  <c r="R9" i="1"/>
  <c r="O21" i="1"/>
  <c r="F31" i="1"/>
  <c r="F37" i="1" s="1"/>
  <c r="C21" i="1"/>
  <c r="R15" i="1"/>
  <c r="P37" i="1"/>
  <c r="R31" i="1"/>
  <c r="D21" i="1"/>
  <c r="F9" i="1"/>
  <c r="F21" i="1" s="1"/>
  <c r="L9" i="1"/>
  <c r="L21" i="1" s="1"/>
  <c r="Q37" i="1"/>
  <c r="L31" i="1"/>
  <c r="R21" i="1"/>
  <c r="I37" i="1"/>
  <c r="L37" i="1" s="1"/>
  <c r="O37" i="1"/>
  <c r="R37" i="1" l="1"/>
</calcChain>
</file>

<file path=xl/sharedStrings.xml><?xml version="1.0" encoding="utf-8"?>
<sst xmlns="http://schemas.openxmlformats.org/spreadsheetml/2006/main" count="104" uniqueCount="24">
  <si>
    <t>Table 2.5c of the 2019 ISAC Data Book</t>
  </si>
  <si>
    <t xml:space="preserve"> </t>
  </si>
  <si>
    <t>Monetary Award Recipients Fall Enrollment Patterns</t>
  </si>
  <si>
    <t>By Dependency Status and Sector, FY2014-FY2019</t>
  </si>
  <si>
    <t>Fall FY2014</t>
  </si>
  <si>
    <t>Fall FY2015</t>
  </si>
  <si>
    <t>Fall FY2016</t>
  </si>
  <si>
    <t>Full-time</t>
  </si>
  <si>
    <t>Half-time</t>
  </si>
  <si>
    <t>LTHT</t>
  </si>
  <si>
    <t>Total</t>
  </si>
  <si>
    <t>Dependent Recipients</t>
  </si>
  <si>
    <t>Public Universities</t>
  </si>
  <si>
    <t>Private Non-Profits</t>
  </si>
  <si>
    <t>Community Colleges</t>
  </si>
  <si>
    <t>Proprietary Schools</t>
  </si>
  <si>
    <t>Independent Recipients</t>
  </si>
  <si>
    <t>All Recipients</t>
  </si>
  <si>
    <t>Fall FY2017</t>
  </si>
  <si>
    <t>Fall FY2018</t>
  </si>
  <si>
    <t>Fall FY2019</t>
  </si>
  <si>
    <t>FT - Full time, 12 hours on up</t>
  </si>
  <si>
    <t>HT - half time, 6-11 hours</t>
  </si>
  <si>
    <t>LTHT - less than half time &lt; 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</si>
</sst>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b/>
      <sz val="16"/>
      <name val="Times New Roman"/>
      <family val="1"/>
    </font>
    <font>
      <sz val="16"/>
      <name val="Arial"/>
      <family val="2"/>
    </font>
    <font>
      <b/>
      <sz val="11"/>
      <color theme="1"/>
      <name val="Times New Roman"/>
      <family val="1"/>
    </font>
    <font>
      <sz val="8"/>
      <name val="Times New Roman"/>
      <family val="1"/>
    </font>
    <font>
      <b/>
      <u/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Protection="1"/>
    <xf numFmtId="0" fontId="2" fillId="0" borderId="0" xfId="0" applyFont="1" applyFill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3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/>
    <xf numFmtId="0" fontId="9" fillId="0" borderId="0" xfId="0" applyFont="1" applyFill="1"/>
    <xf numFmtId="0" fontId="7" fillId="0" borderId="0" xfId="0" applyFont="1" applyFill="1"/>
    <xf numFmtId="3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277D-6A72-434F-999B-CDFFF303A3BB}">
  <sheetPr>
    <tabColor rgb="FF92D050"/>
  </sheetPr>
  <dimension ref="B1:T83"/>
  <sheetViews>
    <sheetView tabSelected="1" zoomScaleNormal="100" zoomScaleSheetLayoutView="100" workbookViewId="0">
      <selection activeCell="B38" sqref="B38"/>
    </sheetView>
  </sheetViews>
  <sheetFormatPr defaultRowHeight="10.199999999999999" x14ac:dyDescent="0.2"/>
  <cols>
    <col min="1" max="1" width="5.85546875" style="3" customWidth="1"/>
    <col min="2" max="2" width="22.85546875" style="3" customWidth="1"/>
    <col min="3" max="6" width="10.28515625" style="3" customWidth="1"/>
    <col min="7" max="7" width="5.85546875" style="3" customWidth="1"/>
    <col min="8" max="8" width="22.85546875" style="3" customWidth="1"/>
    <col min="9" max="12" width="10.28515625" style="3" customWidth="1"/>
    <col min="13" max="13" width="5.85546875" style="3" customWidth="1"/>
    <col min="14" max="14" width="22.85546875" style="3" customWidth="1"/>
    <col min="15" max="18" width="10.28515625" style="3" customWidth="1"/>
    <col min="19" max="256" width="9.28515625" style="3"/>
    <col min="257" max="257" width="5.85546875" style="3" customWidth="1"/>
    <col min="258" max="258" width="22.85546875" style="3" customWidth="1"/>
    <col min="259" max="262" width="10.28515625" style="3" customWidth="1"/>
    <col min="263" max="263" width="5.85546875" style="3" customWidth="1"/>
    <col min="264" max="264" width="22.85546875" style="3" customWidth="1"/>
    <col min="265" max="268" width="10.28515625" style="3" customWidth="1"/>
    <col min="269" max="269" width="5.85546875" style="3" customWidth="1"/>
    <col min="270" max="270" width="22.85546875" style="3" customWidth="1"/>
    <col min="271" max="274" width="10.28515625" style="3" customWidth="1"/>
    <col min="275" max="512" width="9.28515625" style="3"/>
    <col min="513" max="513" width="5.85546875" style="3" customWidth="1"/>
    <col min="514" max="514" width="22.85546875" style="3" customWidth="1"/>
    <col min="515" max="518" width="10.28515625" style="3" customWidth="1"/>
    <col min="519" max="519" width="5.85546875" style="3" customWidth="1"/>
    <col min="520" max="520" width="22.85546875" style="3" customWidth="1"/>
    <col min="521" max="524" width="10.28515625" style="3" customWidth="1"/>
    <col min="525" max="525" width="5.85546875" style="3" customWidth="1"/>
    <col min="526" max="526" width="22.85546875" style="3" customWidth="1"/>
    <col min="527" max="530" width="10.28515625" style="3" customWidth="1"/>
    <col min="531" max="768" width="9.28515625" style="3"/>
    <col min="769" max="769" width="5.85546875" style="3" customWidth="1"/>
    <col min="770" max="770" width="22.85546875" style="3" customWidth="1"/>
    <col min="771" max="774" width="10.28515625" style="3" customWidth="1"/>
    <col min="775" max="775" width="5.85546875" style="3" customWidth="1"/>
    <col min="776" max="776" width="22.85546875" style="3" customWidth="1"/>
    <col min="777" max="780" width="10.28515625" style="3" customWidth="1"/>
    <col min="781" max="781" width="5.85546875" style="3" customWidth="1"/>
    <col min="782" max="782" width="22.85546875" style="3" customWidth="1"/>
    <col min="783" max="786" width="10.28515625" style="3" customWidth="1"/>
    <col min="787" max="1024" width="9.28515625" style="3"/>
    <col min="1025" max="1025" width="5.85546875" style="3" customWidth="1"/>
    <col min="1026" max="1026" width="22.85546875" style="3" customWidth="1"/>
    <col min="1027" max="1030" width="10.28515625" style="3" customWidth="1"/>
    <col min="1031" max="1031" width="5.85546875" style="3" customWidth="1"/>
    <col min="1032" max="1032" width="22.85546875" style="3" customWidth="1"/>
    <col min="1033" max="1036" width="10.28515625" style="3" customWidth="1"/>
    <col min="1037" max="1037" width="5.85546875" style="3" customWidth="1"/>
    <col min="1038" max="1038" width="22.85546875" style="3" customWidth="1"/>
    <col min="1039" max="1042" width="10.28515625" style="3" customWidth="1"/>
    <col min="1043" max="1280" width="9.28515625" style="3"/>
    <col min="1281" max="1281" width="5.85546875" style="3" customWidth="1"/>
    <col min="1282" max="1282" width="22.85546875" style="3" customWidth="1"/>
    <col min="1283" max="1286" width="10.28515625" style="3" customWidth="1"/>
    <col min="1287" max="1287" width="5.85546875" style="3" customWidth="1"/>
    <col min="1288" max="1288" width="22.85546875" style="3" customWidth="1"/>
    <col min="1289" max="1292" width="10.28515625" style="3" customWidth="1"/>
    <col min="1293" max="1293" width="5.85546875" style="3" customWidth="1"/>
    <col min="1294" max="1294" width="22.85546875" style="3" customWidth="1"/>
    <col min="1295" max="1298" width="10.28515625" style="3" customWidth="1"/>
    <col min="1299" max="1536" width="9.28515625" style="3"/>
    <col min="1537" max="1537" width="5.85546875" style="3" customWidth="1"/>
    <col min="1538" max="1538" width="22.85546875" style="3" customWidth="1"/>
    <col min="1539" max="1542" width="10.28515625" style="3" customWidth="1"/>
    <col min="1543" max="1543" width="5.85546875" style="3" customWidth="1"/>
    <col min="1544" max="1544" width="22.85546875" style="3" customWidth="1"/>
    <col min="1545" max="1548" width="10.28515625" style="3" customWidth="1"/>
    <col min="1549" max="1549" width="5.85546875" style="3" customWidth="1"/>
    <col min="1550" max="1550" width="22.85546875" style="3" customWidth="1"/>
    <col min="1551" max="1554" width="10.28515625" style="3" customWidth="1"/>
    <col min="1555" max="1792" width="9.28515625" style="3"/>
    <col min="1793" max="1793" width="5.85546875" style="3" customWidth="1"/>
    <col min="1794" max="1794" width="22.85546875" style="3" customWidth="1"/>
    <col min="1795" max="1798" width="10.28515625" style="3" customWidth="1"/>
    <col min="1799" max="1799" width="5.85546875" style="3" customWidth="1"/>
    <col min="1800" max="1800" width="22.85546875" style="3" customWidth="1"/>
    <col min="1801" max="1804" width="10.28515625" style="3" customWidth="1"/>
    <col min="1805" max="1805" width="5.85546875" style="3" customWidth="1"/>
    <col min="1806" max="1806" width="22.85546875" style="3" customWidth="1"/>
    <col min="1807" max="1810" width="10.28515625" style="3" customWidth="1"/>
    <col min="1811" max="2048" width="9.28515625" style="3"/>
    <col min="2049" max="2049" width="5.85546875" style="3" customWidth="1"/>
    <col min="2050" max="2050" width="22.85546875" style="3" customWidth="1"/>
    <col min="2051" max="2054" width="10.28515625" style="3" customWidth="1"/>
    <col min="2055" max="2055" width="5.85546875" style="3" customWidth="1"/>
    <col min="2056" max="2056" width="22.85546875" style="3" customWidth="1"/>
    <col min="2057" max="2060" width="10.28515625" style="3" customWidth="1"/>
    <col min="2061" max="2061" width="5.85546875" style="3" customWidth="1"/>
    <col min="2062" max="2062" width="22.85546875" style="3" customWidth="1"/>
    <col min="2063" max="2066" width="10.28515625" style="3" customWidth="1"/>
    <col min="2067" max="2304" width="9.28515625" style="3"/>
    <col min="2305" max="2305" width="5.85546875" style="3" customWidth="1"/>
    <col min="2306" max="2306" width="22.85546875" style="3" customWidth="1"/>
    <col min="2307" max="2310" width="10.28515625" style="3" customWidth="1"/>
    <col min="2311" max="2311" width="5.85546875" style="3" customWidth="1"/>
    <col min="2312" max="2312" width="22.85546875" style="3" customWidth="1"/>
    <col min="2313" max="2316" width="10.28515625" style="3" customWidth="1"/>
    <col min="2317" max="2317" width="5.85546875" style="3" customWidth="1"/>
    <col min="2318" max="2318" width="22.85546875" style="3" customWidth="1"/>
    <col min="2319" max="2322" width="10.28515625" style="3" customWidth="1"/>
    <col min="2323" max="2560" width="9.28515625" style="3"/>
    <col min="2561" max="2561" width="5.85546875" style="3" customWidth="1"/>
    <col min="2562" max="2562" width="22.85546875" style="3" customWidth="1"/>
    <col min="2563" max="2566" width="10.28515625" style="3" customWidth="1"/>
    <col min="2567" max="2567" width="5.85546875" style="3" customWidth="1"/>
    <col min="2568" max="2568" width="22.85546875" style="3" customWidth="1"/>
    <col min="2569" max="2572" width="10.28515625" style="3" customWidth="1"/>
    <col min="2573" max="2573" width="5.85546875" style="3" customWidth="1"/>
    <col min="2574" max="2574" width="22.85546875" style="3" customWidth="1"/>
    <col min="2575" max="2578" width="10.28515625" style="3" customWidth="1"/>
    <col min="2579" max="2816" width="9.28515625" style="3"/>
    <col min="2817" max="2817" width="5.85546875" style="3" customWidth="1"/>
    <col min="2818" max="2818" width="22.85546875" style="3" customWidth="1"/>
    <col min="2819" max="2822" width="10.28515625" style="3" customWidth="1"/>
    <col min="2823" max="2823" width="5.85546875" style="3" customWidth="1"/>
    <col min="2824" max="2824" width="22.85546875" style="3" customWidth="1"/>
    <col min="2825" max="2828" width="10.28515625" style="3" customWidth="1"/>
    <col min="2829" max="2829" width="5.85546875" style="3" customWidth="1"/>
    <col min="2830" max="2830" width="22.85546875" style="3" customWidth="1"/>
    <col min="2831" max="2834" width="10.28515625" style="3" customWidth="1"/>
    <col min="2835" max="3072" width="9.28515625" style="3"/>
    <col min="3073" max="3073" width="5.85546875" style="3" customWidth="1"/>
    <col min="3074" max="3074" width="22.85546875" style="3" customWidth="1"/>
    <col min="3075" max="3078" width="10.28515625" style="3" customWidth="1"/>
    <col min="3079" max="3079" width="5.85546875" style="3" customWidth="1"/>
    <col min="3080" max="3080" width="22.85546875" style="3" customWidth="1"/>
    <col min="3081" max="3084" width="10.28515625" style="3" customWidth="1"/>
    <col min="3085" max="3085" width="5.85546875" style="3" customWidth="1"/>
    <col min="3086" max="3086" width="22.85546875" style="3" customWidth="1"/>
    <col min="3087" max="3090" width="10.28515625" style="3" customWidth="1"/>
    <col min="3091" max="3328" width="9.28515625" style="3"/>
    <col min="3329" max="3329" width="5.85546875" style="3" customWidth="1"/>
    <col min="3330" max="3330" width="22.85546875" style="3" customWidth="1"/>
    <col min="3331" max="3334" width="10.28515625" style="3" customWidth="1"/>
    <col min="3335" max="3335" width="5.85546875" style="3" customWidth="1"/>
    <col min="3336" max="3336" width="22.85546875" style="3" customWidth="1"/>
    <col min="3337" max="3340" width="10.28515625" style="3" customWidth="1"/>
    <col min="3341" max="3341" width="5.85546875" style="3" customWidth="1"/>
    <col min="3342" max="3342" width="22.85546875" style="3" customWidth="1"/>
    <col min="3343" max="3346" width="10.28515625" style="3" customWidth="1"/>
    <col min="3347" max="3584" width="9.28515625" style="3"/>
    <col min="3585" max="3585" width="5.85546875" style="3" customWidth="1"/>
    <col min="3586" max="3586" width="22.85546875" style="3" customWidth="1"/>
    <col min="3587" max="3590" width="10.28515625" style="3" customWidth="1"/>
    <col min="3591" max="3591" width="5.85546875" style="3" customWidth="1"/>
    <col min="3592" max="3592" width="22.85546875" style="3" customWidth="1"/>
    <col min="3593" max="3596" width="10.28515625" style="3" customWidth="1"/>
    <col min="3597" max="3597" width="5.85546875" style="3" customWidth="1"/>
    <col min="3598" max="3598" width="22.85546875" style="3" customWidth="1"/>
    <col min="3599" max="3602" width="10.28515625" style="3" customWidth="1"/>
    <col min="3603" max="3840" width="9.28515625" style="3"/>
    <col min="3841" max="3841" width="5.85546875" style="3" customWidth="1"/>
    <col min="3842" max="3842" width="22.85546875" style="3" customWidth="1"/>
    <col min="3843" max="3846" width="10.28515625" style="3" customWidth="1"/>
    <col min="3847" max="3847" width="5.85546875" style="3" customWidth="1"/>
    <col min="3848" max="3848" width="22.85546875" style="3" customWidth="1"/>
    <col min="3849" max="3852" width="10.28515625" style="3" customWidth="1"/>
    <col min="3853" max="3853" width="5.85546875" style="3" customWidth="1"/>
    <col min="3854" max="3854" width="22.85546875" style="3" customWidth="1"/>
    <col min="3855" max="3858" width="10.28515625" style="3" customWidth="1"/>
    <col min="3859" max="4096" width="9.28515625" style="3"/>
    <col min="4097" max="4097" width="5.85546875" style="3" customWidth="1"/>
    <col min="4098" max="4098" width="22.85546875" style="3" customWidth="1"/>
    <col min="4099" max="4102" width="10.28515625" style="3" customWidth="1"/>
    <col min="4103" max="4103" width="5.85546875" style="3" customWidth="1"/>
    <col min="4104" max="4104" width="22.85546875" style="3" customWidth="1"/>
    <col min="4105" max="4108" width="10.28515625" style="3" customWidth="1"/>
    <col min="4109" max="4109" width="5.85546875" style="3" customWidth="1"/>
    <col min="4110" max="4110" width="22.85546875" style="3" customWidth="1"/>
    <col min="4111" max="4114" width="10.28515625" style="3" customWidth="1"/>
    <col min="4115" max="4352" width="9.28515625" style="3"/>
    <col min="4353" max="4353" width="5.85546875" style="3" customWidth="1"/>
    <col min="4354" max="4354" width="22.85546875" style="3" customWidth="1"/>
    <col min="4355" max="4358" width="10.28515625" style="3" customWidth="1"/>
    <col min="4359" max="4359" width="5.85546875" style="3" customWidth="1"/>
    <col min="4360" max="4360" width="22.85546875" style="3" customWidth="1"/>
    <col min="4361" max="4364" width="10.28515625" style="3" customWidth="1"/>
    <col min="4365" max="4365" width="5.85546875" style="3" customWidth="1"/>
    <col min="4366" max="4366" width="22.85546875" style="3" customWidth="1"/>
    <col min="4367" max="4370" width="10.28515625" style="3" customWidth="1"/>
    <col min="4371" max="4608" width="9.28515625" style="3"/>
    <col min="4609" max="4609" width="5.85546875" style="3" customWidth="1"/>
    <col min="4610" max="4610" width="22.85546875" style="3" customWidth="1"/>
    <col min="4611" max="4614" width="10.28515625" style="3" customWidth="1"/>
    <col min="4615" max="4615" width="5.85546875" style="3" customWidth="1"/>
    <col min="4616" max="4616" width="22.85546875" style="3" customWidth="1"/>
    <col min="4617" max="4620" width="10.28515625" style="3" customWidth="1"/>
    <col min="4621" max="4621" width="5.85546875" style="3" customWidth="1"/>
    <col min="4622" max="4622" width="22.85546875" style="3" customWidth="1"/>
    <col min="4623" max="4626" width="10.28515625" style="3" customWidth="1"/>
    <col min="4627" max="4864" width="9.28515625" style="3"/>
    <col min="4865" max="4865" width="5.85546875" style="3" customWidth="1"/>
    <col min="4866" max="4866" width="22.85546875" style="3" customWidth="1"/>
    <col min="4867" max="4870" width="10.28515625" style="3" customWidth="1"/>
    <col min="4871" max="4871" width="5.85546875" style="3" customWidth="1"/>
    <col min="4872" max="4872" width="22.85546875" style="3" customWidth="1"/>
    <col min="4873" max="4876" width="10.28515625" style="3" customWidth="1"/>
    <col min="4877" max="4877" width="5.85546875" style="3" customWidth="1"/>
    <col min="4878" max="4878" width="22.85546875" style="3" customWidth="1"/>
    <col min="4879" max="4882" width="10.28515625" style="3" customWidth="1"/>
    <col min="4883" max="5120" width="9.28515625" style="3"/>
    <col min="5121" max="5121" width="5.85546875" style="3" customWidth="1"/>
    <col min="5122" max="5122" width="22.85546875" style="3" customWidth="1"/>
    <col min="5123" max="5126" width="10.28515625" style="3" customWidth="1"/>
    <col min="5127" max="5127" width="5.85546875" style="3" customWidth="1"/>
    <col min="5128" max="5128" width="22.85546875" style="3" customWidth="1"/>
    <col min="5129" max="5132" width="10.28515625" style="3" customWidth="1"/>
    <col min="5133" max="5133" width="5.85546875" style="3" customWidth="1"/>
    <col min="5134" max="5134" width="22.85546875" style="3" customWidth="1"/>
    <col min="5135" max="5138" width="10.28515625" style="3" customWidth="1"/>
    <col min="5139" max="5376" width="9.28515625" style="3"/>
    <col min="5377" max="5377" width="5.85546875" style="3" customWidth="1"/>
    <col min="5378" max="5378" width="22.85546875" style="3" customWidth="1"/>
    <col min="5379" max="5382" width="10.28515625" style="3" customWidth="1"/>
    <col min="5383" max="5383" width="5.85546875" style="3" customWidth="1"/>
    <col min="5384" max="5384" width="22.85546875" style="3" customWidth="1"/>
    <col min="5385" max="5388" width="10.28515625" style="3" customWidth="1"/>
    <col min="5389" max="5389" width="5.85546875" style="3" customWidth="1"/>
    <col min="5390" max="5390" width="22.85546875" style="3" customWidth="1"/>
    <col min="5391" max="5394" width="10.28515625" style="3" customWidth="1"/>
    <col min="5395" max="5632" width="9.28515625" style="3"/>
    <col min="5633" max="5633" width="5.85546875" style="3" customWidth="1"/>
    <col min="5634" max="5634" width="22.85546875" style="3" customWidth="1"/>
    <col min="5635" max="5638" width="10.28515625" style="3" customWidth="1"/>
    <col min="5639" max="5639" width="5.85546875" style="3" customWidth="1"/>
    <col min="5640" max="5640" width="22.85546875" style="3" customWidth="1"/>
    <col min="5641" max="5644" width="10.28515625" style="3" customWidth="1"/>
    <col min="5645" max="5645" width="5.85546875" style="3" customWidth="1"/>
    <col min="5646" max="5646" width="22.85546875" style="3" customWidth="1"/>
    <col min="5647" max="5650" width="10.28515625" style="3" customWidth="1"/>
    <col min="5651" max="5888" width="9.28515625" style="3"/>
    <col min="5889" max="5889" width="5.85546875" style="3" customWidth="1"/>
    <col min="5890" max="5890" width="22.85546875" style="3" customWidth="1"/>
    <col min="5891" max="5894" width="10.28515625" style="3" customWidth="1"/>
    <col min="5895" max="5895" width="5.85546875" style="3" customWidth="1"/>
    <col min="5896" max="5896" width="22.85546875" style="3" customWidth="1"/>
    <col min="5897" max="5900" width="10.28515625" style="3" customWidth="1"/>
    <col min="5901" max="5901" width="5.85546875" style="3" customWidth="1"/>
    <col min="5902" max="5902" width="22.85546875" style="3" customWidth="1"/>
    <col min="5903" max="5906" width="10.28515625" style="3" customWidth="1"/>
    <col min="5907" max="6144" width="9.28515625" style="3"/>
    <col min="6145" max="6145" width="5.85546875" style="3" customWidth="1"/>
    <col min="6146" max="6146" width="22.85546875" style="3" customWidth="1"/>
    <col min="6147" max="6150" width="10.28515625" style="3" customWidth="1"/>
    <col min="6151" max="6151" width="5.85546875" style="3" customWidth="1"/>
    <col min="6152" max="6152" width="22.85546875" style="3" customWidth="1"/>
    <col min="6153" max="6156" width="10.28515625" style="3" customWidth="1"/>
    <col min="6157" max="6157" width="5.85546875" style="3" customWidth="1"/>
    <col min="6158" max="6158" width="22.85546875" style="3" customWidth="1"/>
    <col min="6159" max="6162" width="10.28515625" style="3" customWidth="1"/>
    <col min="6163" max="6400" width="9.28515625" style="3"/>
    <col min="6401" max="6401" width="5.85546875" style="3" customWidth="1"/>
    <col min="6402" max="6402" width="22.85546875" style="3" customWidth="1"/>
    <col min="6403" max="6406" width="10.28515625" style="3" customWidth="1"/>
    <col min="6407" max="6407" width="5.85546875" style="3" customWidth="1"/>
    <col min="6408" max="6408" width="22.85546875" style="3" customWidth="1"/>
    <col min="6409" max="6412" width="10.28515625" style="3" customWidth="1"/>
    <col min="6413" max="6413" width="5.85546875" style="3" customWidth="1"/>
    <col min="6414" max="6414" width="22.85546875" style="3" customWidth="1"/>
    <col min="6415" max="6418" width="10.28515625" style="3" customWidth="1"/>
    <col min="6419" max="6656" width="9.28515625" style="3"/>
    <col min="6657" max="6657" width="5.85546875" style="3" customWidth="1"/>
    <col min="6658" max="6658" width="22.85546875" style="3" customWidth="1"/>
    <col min="6659" max="6662" width="10.28515625" style="3" customWidth="1"/>
    <col min="6663" max="6663" width="5.85546875" style="3" customWidth="1"/>
    <col min="6664" max="6664" width="22.85546875" style="3" customWidth="1"/>
    <col min="6665" max="6668" width="10.28515625" style="3" customWidth="1"/>
    <col min="6669" max="6669" width="5.85546875" style="3" customWidth="1"/>
    <col min="6670" max="6670" width="22.85546875" style="3" customWidth="1"/>
    <col min="6671" max="6674" width="10.28515625" style="3" customWidth="1"/>
    <col min="6675" max="6912" width="9.28515625" style="3"/>
    <col min="6913" max="6913" width="5.85546875" style="3" customWidth="1"/>
    <col min="6914" max="6914" width="22.85546875" style="3" customWidth="1"/>
    <col min="6915" max="6918" width="10.28515625" style="3" customWidth="1"/>
    <col min="6919" max="6919" width="5.85546875" style="3" customWidth="1"/>
    <col min="6920" max="6920" width="22.85546875" style="3" customWidth="1"/>
    <col min="6921" max="6924" width="10.28515625" style="3" customWidth="1"/>
    <col min="6925" max="6925" width="5.85546875" style="3" customWidth="1"/>
    <col min="6926" max="6926" width="22.85546875" style="3" customWidth="1"/>
    <col min="6927" max="6930" width="10.28515625" style="3" customWidth="1"/>
    <col min="6931" max="7168" width="9.28515625" style="3"/>
    <col min="7169" max="7169" width="5.85546875" style="3" customWidth="1"/>
    <col min="7170" max="7170" width="22.85546875" style="3" customWidth="1"/>
    <col min="7171" max="7174" width="10.28515625" style="3" customWidth="1"/>
    <col min="7175" max="7175" width="5.85546875" style="3" customWidth="1"/>
    <col min="7176" max="7176" width="22.85546875" style="3" customWidth="1"/>
    <col min="7177" max="7180" width="10.28515625" style="3" customWidth="1"/>
    <col min="7181" max="7181" width="5.85546875" style="3" customWidth="1"/>
    <col min="7182" max="7182" width="22.85546875" style="3" customWidth="1"/>
    <col min="7183" max="7186" width="10.28515625" style="3" customWidth="1"/>
    <col min="7187" max="7424" width="9.28515625" style="3"/>
    <col min="7425" max="7425" width="5.85546875" style="3" customWidth="1"/>
    <col min="7426" max="7426" width="22.85546875" style="3" customWidth="1"/>
    <col min="7427" max="7430" width="10.28515625" style="3" customWidth="1"/>
    <col min="7431" max="7431" width="5.85546875" style="3" customWidth="1"/>
    <col min="7432" max="7432" width="22.85546875" style="3" customWidth="1"/>
    <col min="7433" max="7436" width="10.28515625" style="3" customWidth="1"/>
    <col min="7437" max="7437" width="5.85546875" style="3" customWidth="1"/>
    <col min="7438" max="7438" width="22.85546875" style="3" customWidth="1"/>
    <col min="7439" max="7442" width="10.28515625" style="3" customWidth="1"/>
    <col min="7443" max="7680" width="9.28515625" style="3"/>
    <col min="7681" max="7681" width="5.85546875" style="3" customWidth="1"/>
    <col min="7682" max="7682" width="22.85546875" style="3" customWidth="1"/>
    <col min="7683" max="7686" width="10.28515625" style="3" customWidth="1"/>
    <col min="7687" max="7687" width="5.85546875" style="3" customWidth="1"/>
    <col min="7688" max="7688" width="22.85546875" style="3" customWidth="1"/>
    <col min="7689" max="7692" width="10.28515625" style="3" customWidth="1"/>
    <col min="7693" max="7693" width="5.85546875" style="3" customWidth="1"/>
    <col min="7694" max="7694" width="22.85546875" style="3" customWidth="1"/>
    <col min="7695" max="7698" width="10.28515625" style="3" customWidth="1"/>
    <col min="7699" max="7936" width="9.28515625" style="3"/>
    <col min="7937" max="7937" width="5.85546875" style="3" customWidth="1"/>
    <col min="7938" max="7938" width="22.85546875" style="3" customWidth="1"/>
    <col min="7939" max="7942" width="10.28515625" style="3" customWidth="1"/>
    <col min="7943" max="7943" width="5.85546875" style="3" customWidth="1"/>
    <col min="7944" max="7944" width="22.85546875" style="3" customWidth="1"/>
    <col min="7945" max="7948" width="10.28515625" style="3" customWidth="1"/>
    <col min="7949" max="7949" width="5.85546875" style="3" customWidth="1"/>
    <col min="7950" max="7950" width="22.85546875" style="3" customWidth="1"/>
    <col min="7951" max="7954" width="10.28515625" style="3" customWidth="1"/>
    <col min="7955" max="8192" width="9.28515625" style="3"/>
    <col min="8193" max="8193" width="5.85546875" style="3" customWidth="1"/>
    <col min="8194" max="8194" width="22.85546875" style="3" customWidth="1"/>
    <col min="8195" max="8198" width="10.28515625" style="3" customWidth="1"/>
    <col min="8199" max="8199" width="5.85546875" style="3" customWidth="1"/>
    <col min="8200" max="8200" width="22.85546875" style="3" customWidth="1"/>
    <col min="8201" max="8204" width="10.28515625" style="3" customWidth="1"/>
    <col min="8205" max="8205" width="5.85546875" style="3" customWidth="1"/>
    <col min="8206" max="8206" width="22.85546875" style="3" customWidth="1"/>
    <col min="8207" max="8210" width="10.28515625" style="3" customWidth="1"/>
    <col min="8211" max="8448" width="9.28515625" style="3"/>
    <col min="8449" max="8449" width="5.85546875" style="3" customWidth="1"/>
    <col min="8450" max="8450" width="22.85546875" style="3" customWidth="1"/>
    <col min="8451" max="8454" width="10.28515625" style="3" customWidth="1"/>
    <col min="8455" max="8455" width="5.85546875" style="3" customWidth="1"/>
    <col min="8456" max="8456" width="22.85546875" style="3" customWidth="1"/>
    <col min="8457" max="8460" width="10.28515625" style="3" customWidth="1"/>
    <col min="8461" max="8461" width="5.85546875" style="3" customWidth="1"/>
    <col min="8462" max="8462" width="22.85546875" style="3" customWidth="1"/>
    <col min="8463" max="8466" width="10.28515625" style="3" customWidth="1"/>
    <col min="8467" max="8704" width="9.28515625" style="3"/>
    <col min="8705" max="8705" width="5.85546875" style="3" customWidth="1"/>
    <col min="8706" max="8706" width="22.85546875" style="3" customWidth="1"/>
    <col min="8707" max="8710" width="10.28515625" style="3" customWidth="1"/>
    <col min="8711" max="8711" width="5.85546875" style="3" customWidth="1"/>
    <col min="8712" max="8712" width="22.85546875" style="3" customWidth="1"/>
    <col min="8713" max="8716" width="10.28515625" style="3" customWidth="1"/>
    <col min="8717" max="8717" width="5.85546875" style="3" customWidth="1"/>
    <col min="8718" max="8718" width="22.85546875" style="3" customWidth="1"/>
    <col min="8719" max="8722" width="10.28515625" style="3" customWidth="1"/>
    <col min="8723" max="8960" width="9.28515625" style="3"/>
    <col min="8961" max="8961" width="5.85546875" style="3" customWidth="1"/>
    <col min="8962" max="8962" width="22.85546875" style="3" customWidth="1"/>
    <col min="8963" max="8966" width="10.28515625" style="3" customWidth="1"/>
    <col min="8967" max="8967" width="5.85546875" style="3" customWidth="1"/>
    <col min="8968" max="8968" width="22.85546875" style="3" customWidth="1"/>
    <col min="8969" max="8972" width="10.28515625" style="3" customWidth="1"/>
    <col min="8973" max="8973" width="5.85546875" style="3" customWidth="1"/>
    <col min="8974" max="8974" width="22.85546875" style="3" customWidth="1"/>
    <col min="8975" max="8978" width="10.28515625" style="3" customWidth="1"/>
    <col min="8979" max="9216" width="9.28515625" style="3"/>
    <col min="9217" max="9217" width="5.85546875" style="3" customWidth="1"/>
    <col min="9218" max="9218" width="22.85546875" style="3" customWidth="1"/>
    <col min="9219" max="9222" width="10.28515625" style="3" customWidth="1"/>
    <col min="9223" max="9223" width="5.85546875" style="3" customWidth="1"/>
    <col min="9224" max="9224" width="22.85546875" style="3" customWidth="1"/>
    <col min="9225" max="9228" width="10.28515625" style="3" customWidth="1"/>
    <col min="9229" max="9229" width="5.85546875" style="3" customWidth="1"/>
    <col min="9230" max="9230" width="22.85546875" style="3" customWidth="1"/>
    <col min="9231" max="9234" width="10.28515625" style="3" customWidth="1"/>
    <col min="9235" max="9472" width="9.28515625" style="3"/>
    <col min="9473" max="9473" width="5.85546875" style="3" customWidth="1"/>
    <col min="9474" max="9474" width="22.85546875" style="3" customWidth="1"/>
    <col min="9475" max="9478" width="10.28515625" style="3" customWidth="1"/>
    <col min="9479" max="9479" width="5.85546875" style="3" customWidth="1"/>
    <col min="9480" max="9480" width="22.85546875" style="3" customWidth="1"/>
    <col min="9481" max="9484" width="10.28515625" style="3" customWidth="1"/>
    <col min="9485" max="9485" width="5.85546875" style="3" customWidth="1"/>
    <col min="9486" max="9486" width="22.85546875" style="3" customWidth="1"/>
    <col min="9487" max="9490" width="10.28515625" style="3" customWidth="1"/>
    <col min="9491" max="9728" width="9.28515625" style="3"/>
    <col min="9729" max="9729" width="5.85546875" style="3" customWidth="1"/>
    <col min="9730" max="9730" width="22.85546875" style="3" customWidth="1"/>
    <col min="9731" max="9734" width="10.28515625" style="3" customWidth="1"/>
    <col min="9735" max="9735" width="5.85546875" style="3" customWidth="1"/>
    <col min="9736" max="9736" width="22.85546875" style="3" customWidth="1"/>
    <col min="9737" max="9740" width="10.28515625" style="3" customWidth="1"/>
    <col min="9741" max="9741" width="5.85546875" style="3" customWidth="1"/>
    <col min="9742" max="9742" width="22.85546875" style="3" customWidth="1"/>
    <col min="9743" max="9746" width="10.28515625" style="3" customWidth="1"/>
    <col min="9747" max="9984" width="9.28515625" style="3"/>
    <col min="9985" max="9985" width="5.85546875" style="3" customWidth="1"/>
    <col min="9986" max="9986" width="22.85546875" style="3" customWidth="1"/>
    <col min="9987" max="9990" width="10.28515625" style="3" customWidth="1"/>
    <col min="9991" max="9991" width="5.85546875" style="3" customWidth="1"/>
    <col min="9992" max="9992" width="22.85546875" style="3" customWidth="1"/>
    <col min="9993" max="9996" width="10.28515625" style="3" customWidth="1"/>
    <col min="9997" max="9997" width="5.85546875" style="3" customWidth="1"/>
    <col min="9998" max="9998" width="22.85546875" style="3" customWidth="1"/>
    <col min="9999" max="10002" width="10.28515625" style="3" customWidth="1"/>
    <col min="10003" max="10240" width="9.28515625" style="3"/>
    <col min="10241" max="10241" width="5.85546875" style="3" customWidth="1"/>
    <col min="10242" max="10242" width="22.85546875" style="3" customWidth="1"/>
    <col min="10243" max="10246" width="10.28515625" style="3" customWidth="1"/>
    <col min="10247" max="10247" width="5.85546875" style="3" customWidth="1"/>
    <col min="10248" max="10248" width="22.85546875" style="3" customWidth="1"/>
    <col min="10249" max="10252" width="10.28515625" style="3" customWidth="1"/>
    <col min="10253" max="10253" width="5.85546875" style="3" customWidth="1"/>
    <col min="10254" max="10254" width="22.85546875" style="3" customWidth="1"/>
    <col min="10255" max="10258" width="10.28515625" style="3" customWidth="1"/>
    <col min="10259" max="10496" width="9.28515625" style="3"/>
    <col min="10497" max="10497" width="5.85546875" style="3" customWidth="1"/>
    <col min="10498" max="10498" width="22.85546875" style="3" customWidth="1"/>
    <col min="10499" max="10502" width="10.28515625" style="3" customWidth="1"/>
    <col min="10503" max="10503" width="5.85546875" style="3" customWidth="1"/>
    <col min="10504" max="10504" width="22.85546875" style="3" customWidth="1"/>
    <col min="10505" max="10508" width="10.28515625" style="3" customWidth="1"/>
    <col min="10509" max="10509" width="5.85546875" style="3" customWidth="1"/>
    <col min="10510" max="10510" width="22.85546875" style="3" customWidth="1"/>
    <col min="10511" max="10514" width="10.28515625" style="3" customWidth="1"/>
    <col min="10515" max="10752" width="9.28515625" style="3"/>
    <col min="10753" max="10753" width="5.85546875" style="3" customWidth="1"/>
    <col min="10754" max="10754" width="22.85546875" style="3" customWidth="1"/>
    <col min="10755" max="10758" width="10.28515625" style="3" customWidth="1"/>
    <col min="10759" max="10759" width="5.85546875" style="3" customWidth="1"/>
    <col min="10760" max="10760" width="22.85546875" style="3" customWidth="1"/>
    <col min="10761" max="10764" width="10.28515625" style="3" customWidth="1"/>
    <col min="10765" max="10765" width="5.85546875" style="3" customWidth="1"/>
    <col min="10766" max="10766" width="22.85546875" style="3" customWidth="1"/>
    <col min="10767" max="10770" width="10.28515625" style="3" customWidth="1"/>
    <col min="10771" max="11008" width="9.28515625" style="3"/>
    <col min="11009" max="11009" width="5.85546875" style="3" customWidth="1"/>
    <col min="11010" max="11010" width="22.85546875" style="3" customWidth="1"/>
    <col min="11011" max="11014" width="10.28515625" style="3" customWidth="1"/>
    <col min="11015" max="11015" width="5.85546875" style="3" customWidth="1"/>
    <col min="11016" max="11016" width="22.85546875" style="3" customWidth="1"/>
    <col min="11017" max="11020" width="10.28515625" style="3" customWidth="1"/>
    <col min="11021" max="11021" width="5.85546875" style="3" customWidth="1"/>
    <col min="11022" max="11022" width="22.85546875" style="3" customWidth="1"/>
    <col min="11023" max="11026" width="10.28515625" style="3" customWidth="1"/>
    <col min="11027" max="11264" width="9.28515625" style="3"/>
    <col min="11265" max="11265" width="5.85546875" style="3" customWidth="1"/>
    <col min="11266" max="11266" width="22.85546875" style="3" customWidth="1"/>
    <col min="11267" max="11270" width="10.28515625" style="3" customWidth="1"/>
    <col min="11271" max="11271" width="5.85546875" style="3" customWidth="1"/>
    <col min="11272" max="11272" width="22.85546875" style="3" customWidth="1"/>
    <col min="11273" max="11276" width="10.28515625" style="3" customWidth="1"/>
    <col min="11277" max="11277" width="5.85546875" style="3" customWidth="1"/>
    <col min="11278" max="11278" width="22.85546875" style="3" customWidth="1"/>
    <col min="11279" max="11282" width="10.28515625" style="3" customWidth="1"/>
    <col min="11283" max="11520" width="9.28515625" style="3"/>
    <col min="11521" max="11521" width="5.85546875" style="3" customWidth="1"/>
    <col min="11522" max="11522" width="22.85546875" style="3" customWidth="1"/>
    <col min="11523" max="11526" width="10.28515625" style="3" customWidth="1"/>
    <col min="11527" max="11527" width="5.85546875" style="3" customWidth="1"/>
    <col min="11528" max="11528" width="22.85546875" style="3" customWidth="1"/>
    <col min="11529" max="11532" width="10.28515625" style="3" customWidth="1"/>
    <col min="11533" max="11533" width="5.85546875" style="3" customWidth="1"/>
    <col min="11534" max="11534" width="22.85546875" style="3" customWidth="1"/>
    <col min="11535" max="11538" width="10.28515625" style="3" customWidth="1"/>
    <col min="11539" max="11776" width="9.28515625" style="3"/>
    <col min="11777" max="11777" width="5.85546875" style="3" customWidth="1"/>
    <col min="11778" max="11778" width="22.85546875" style="3" customWidth="1"/>
    <col min="11779" max="11782" width="10.28515625" style="3" customWidth="1"/>
    <col min="11783" max="11783" width="5.85546875" style="3" customWidth="1"/>
    <col min="11784" max="11784" width="22.85546875" style="3" customWidth="1"/>
    <col min="11785" max="11788" width="10.28515625" style="3" customWidth="1"/>
    <col min="11789" max="11789" width="5.85546875" style="3" customWidth="1"/>
    <col min="11790" max="11790" width="22.85546875" style="3" customWidth="1"/>
    <col min="11791" max="11794" width="10.28515625" style="3" customWidth="1"/>
    <col min="11795" max="12032" width="9.28515625" style="3"/>
    <col min="12033" max="12033" width="5.85546875" style="3" customWidth="1"/>
    <col min="12034" max="12034" width="22.85546875" style="3" customWidth="1"/>
    <col min="12035" max="12038" width="10.28515625" style="3" customWidth="1"/>
    <col min="12039" max="12039" width="5.85546875" style="3" customWidth="1"/>
    <col min="12040" max="12040" width="22.85546875" style="3" customWidth="1"/>
    <col min="12041" max="12044" width="10.28515625" style="3" customWidth="1"/>
    <col min="12045" max="12045" width="5.85546875" style="3" customWidth="1"/>
    <col min="12046" max="12046" width="22.85546875" style="3" customWidth="1"/>
    <col min="12047" max="12050" width="10.28515625" style="3" customWidth="1"/>
    <col min="12051" max="12288" width="9.28515625" style="3"/>
    <col min="12289" max="12289" width="5.85546875" style="3" customWidth="1"/>
    <col min="12290" max="12290" width="22.85546875" style="3" customWidth="1"/>
    <col min="12291" max="12294" width="10.28515625" style="3" customWidth="1"/>
    <col min="12295" max="12295" width="5.85546875" style="3" customWidth="1"/>
    <col min="12296" max="12296" width="22.85546875" style="3" customWidth="1"/>
    <col min="12297" max="12300" width="10.28515625" style="3" customWidth="1"/>
    <col min="12301" max="12301" width="5.85546875" style="3" customWidth="1"/>
    <col min="12302" max="12302" width="22.85546875" style="3" customWidth="1"/>
    <col min="12303" max="12306" width="10.28515625" style="3" customWidth="1"/>
    <col min="12307" max="12544" width="9.28515625" style="3"/>
    <col min="12545" max="12545" width="5.85546875" style="3" customWidth="1"/>
    <col min="12546" max="12546" width="22.85546875" style="3" customWidth="1"/>
    <col min="12547" max="12550" width="10.28515625" style="3" customWidth="1"/>
    <col min="12551" max="12551" width="5.85546875" style="3" customWidth="1"/>
    <col min="12552" max="12552" width="22.85546875" style="3" customWidth="1"/>
    <col min="12553" max="12556" width="10.28515625" style="3" customWidth="1"/>
    <col min="12557" max="12557" width="5.85546875" style="3" customWidth="1"/>
    <col min="12558" max="12558" width="22.85546875" style="3" customWidth="1"/>
    <col min="12559" max="12562" width="10.28515625" style="3" customWidth="1"/>
    <col min="12563" max="12800" width="9.28515625" style="3"/>
    <col min="12801" max="12801" width="5.85546875" style="3" customWidth="1"/>
    <col min="12802" max="12802" width="22.85546875" style="3" customWidth="1"/>
    <col min="12803" max="12806" width="10.28515625" style="3" customWidth="1"/>
    <col min="12807" max="12807" width="5.85546875" style="3" customWidth="1"/>
    <col min="12808" max="12808" width="22.85546875" style="3" customWidth="1"/>
    <col min="12809" max="12812" width="10.28515625" style="3" customWidth="1"/>
    <col min="12813" max="12813" width="5.85546875" style="3" customWidth="1"/>
    <col min="12814" max="12814" width="22.85546875" style="3" customWidth="1"/>
    <col min="12815" max="12818" width="10.28515625" style="3" customWidth="1"/>
    <col min="12819" max="13056" width="9.28515625" style="3"/>
    <col min="13057" max="13057" width="5.85546875" style="3" customWidth="1"/>
    <col min="13058" max="13058" width="22.85546875" style="3" customWidth="1"/>
    <col min="13059" max="13062" width="10.28515625" style="3" customWidth="1"/>
    <col min="13063" max="13063" width="5.85546875" style="3" customWidth="1"/>
    <col min="13064" max="13064" width="22.85546875" style="3" customWidth="1"/>
    <col min="13065" max="13068" width="10.28515625" style="3" customWidth="1"/>
    <col min="13069" max="13069" width="5.85546875" style="3" customWidth="1"/>
    <col min="13070" max="13070" width="22.85546875" style="3" customWidth="1"/>
    <col min="13071" max="13074" width="10.28515625" style="3" customWidth="1"/>
    <col min="13075" max="13312" width="9.28515625" style="3"/>
    <col min="13313" max="13313" width="5.85546875" style="3" customWidth="1"/>
    <col min="13314" max="13314" width="22.85546875" style="3" customWidth="1"/>
    <col min="13315" max="13318" width="10.28515625" style="3" customWidth="1"/>
    <col min="13319" max="13319" width="5.85546875" style="3" customWidth="1"/>
    <col min="13320" max="13320" width="22.85546875" style="3" customWidth="1"/>
    <col min="13321" max="13324" width="10.28515625" style="3" customWidth="1"/>
    <col min="13325" max="13325" width="5.85546875" style="3" customWidth="1"/>
    <col min="13326" max="13326" width="22.85546875" style="3" customWidth="1"/>
    <col min="13327" max="13330" width="10.28515625" style="3" customWidth="1"/>
    <col min="13331" max="13568" width="9.28515625" style="3"/>
    <col min="13569" max="13569" width="5.85546875" style="3" customWidth="1"/>
    <col min="13570" max="13570" width="22.85546875" style="3" customWidth="1"/>
    <col min="13571" max="13574" width="10.28515625" style="3" customWidth="1"/>
    <col min="13575" max="13575" width="5.85546875" style="3" customWidth="1"/>
    <col min="13576" max="13576" width="22.85546875" style="3" customWidth="1"/>
    <col min="13577" max="13580" width="10.28515625" style="3" customWidth="1"/>
    <col min="13581" max="13581" width="5.85546875" style="3" customWidth="1"/>
    <col min="13582" max="13582" width="22.85546875" style="3" customWidth="1"/>
    <col min="13583" max="13586" width="10.28515625" style="3" customWidth="1"/>
    <col min="13587" max="13824" width="9.28515625" style="3"/>
    <col min="13825" max="13825" width="5.85546875" style="3" customWidth="1"/>
    <col min="13826" max="13826" width="22.85546875" style="3" customWidth="1"/>
    <col min="13827" max="13830" width="10.28515625" style="3" customWidth="1"/>
    <col min="13831" max="13831" width="5.85546875" style="3" customWidth="1"/>
    <col min="13832" max="13832" width="22.85546875" style="3" customWidth="1"/>
    <col min="13833" max="13836" width="10.28515625" style="3" customWidth="1"/>
    <col min="13837" max="13837" width="5.85546875" style="3" customWidth="1"/>
    <col min="13838" max="13838" width="22.85546875" style="3" customWidth="1"/>
    <col min="13839" max="13842" width="10.28515625" style="3" customWidth="1"/>
    <col min="13843" max="14080" width="9.28515625" style="3"/>
    <col min="14081" max="14081" width="5.85546875" style="3" customWidth="1"/>
    <col min="14082" max="14082" width="22.85546875" style="3" customWidth="1"/>
    <col min="14083" max="14086" width="10.28515625" style="3" customWidth="1"/>
    <col min="14087" max="14087" width="5.85546875" style="3" customWidth="1"/>
    <col min="14088" max="14088" width="22.85546875" style="3" customWidth="1"/>
    <col min="14089" max="14092" width="10.28515625" style="3" customWidth="1"/>
    <col min="14093" max="14093" width="5.85546875" style="3" customWidth="1"/>
    <col min="14094" max="14094" width="22.85546875" style="3" customWidth="1"/>
    <col min="14095" max="14098" width="10.28515625" style="3" customWidth="1"/>
    <col min="14099" max="14336" width="9.28515625" style="3"/>
    <col min="14337" max="14337" width="5.85546875" style="3" customWidth="1"/>
    <col min="14338" max="14338" width="22.85546875" style="3" customWidth="1"/>
    <col min="14339" max="14342" width="10.28515625" style="3" customWidth="1"/>
    <col min="14343" max="14343" width="5.85546875" style="3" customWidth="1"/>
    <col min="14344" max="14344" width="22.85546875" style="3" customWidth="1"/>
    <col min="14345" max="14348" width="10.28515625" style="3" customWidth="1"/>
    <col min="14349" max="14349" width="5.85546875" style="3" customWidth="1"/>
    <col min="14350" max="14350" width="22.85546875" style="3" customWidth="1"/>
    <col min="14351" max="14354" width="10.28515625" style="3" customWidth="1"/>
    <col min="14355" max="14592" width="9.28515625" style="3"/>
    <col min="14593" max="14593" width="5.85546875" style="3" customWidth="1"/>
    <col min="14594" max="14594" width="22.85546875" style="3" customWidth="1"/>
    <col min="14595" max="14598" width="10.28515625" style="3" customWidth="1"/>
    <col min="14599" max="14599" width="5.85546875" style="3" customWidth="1"/>
    <col min="14600" max="14600" width="22.85546875" style="3" customWidth="1"/>
    <col min="14601" max="14604" width="10.28515625" style="3" customWidth="1"/>
    <col min="14605" max="14605" width="5.85546875" style="3" customWidth="1"/>
    <col min="14606" max="14606" width="22.85546875" style="3" customWidth="1"/>
    <col min="14607" max="14610" width="10.28515625" style="3" customWidth="1"/>
    <col min="14611" max="14848" width="9.28515625" style="3"/>
    <col min="14849" max="14849" width="5.85546875" style="3" customWidth="1"/>
    <col min="14850" max="14850" width="22.85546875" style="3" customWidth="1"/>
    <col min="14851" max="14854" width="10.28515625" style="3" customWidth="1"/>
    <col min="14855" max="14855" width="5.85546875" style="3" customWidth="1"/>
    <col min="14856" max="14856" width="22.85546875" style="3" customWidth="1"/>
    <col min="14857" max="14860" width="10.28515625" style="3" customWidth="1"/>
    <col min="14861" max="14861" width="5.85546875" style="3" customWidth="1"/>
    <col min="14862" max="14862" width="22.85546875" style="3" customWidth="1"/>
    <col min="14863" max="14866" width="10.28515625" style="3" customWidth="1"/>
    <col min="14867" max="15104" width="9.28515625" style="3"/>
    <col min="15105" max="15105" width="5.85546875" style="3" customWidth="1"/>
    <col min="15106" max="15106" width="22.85546875" style="3" customWidth="1"/>
    <col min="15107" max="15110" width="10.28515625" style="3" customWidth="1"/>
    <col min="15111" max="15111" width="5.85546875" style="3" customWidth="1"/>
    <col min="15112" max="15112" width="22.85546875" style="3" customWidth="1"/>
    <col min="15113" max="15116" width="10.28515625" style="3" customWidth="1"/>
    <col min="15117" max="15117" width="5.85546875" style="3" customWidth="1"/>
    <col min="15118" max="15118" width="22.85546875" style="3" customWidth="1"/>
    <col min="15119" max="15122" width="10.28515625" style="3" customWidth="1"/>
    <col min="15123" max="15360" width="9.28515625" style="3"/>
    <col min="15361" max="15361" width="5.85546875" style="3" customWidth="1"/>
    <col min="15362" max="15362" width="22.85546875" style="3" customWidth="1"/>
    <col min="15363" max="15366" width="10.28515625" style="3" customWidth="1"/>
    <col min="15367" max="15367" width="5.85546875" style="3" customWidth="1"/>
    <col min="15368" max="15368" width="22.85546875" style="3" customWidth="1"/>
    <col min="15369" max="15372" width="10.28515625" style="3" customWidth="1"/>
    <col min="15373" max="15373" width="5.85546875" style="3" customWidth="1"/>
    <col min="15374" max="15374" width="22.85546875" style="3" customWidth="1"/>
    <col min="15375" max="15378" width="10.28515625" style="3" customWidth="1"/>
    <col min="15379" max="15616" width="9.28515625" style="3"/>
    <col min="15617" max="15617" width="5.85546875" style="3" customWidth="1"/>
    <col min="15618" max="15618" width="22.85546875" style="3" customWidth="1"/>
    <col min="15619" max="15622" width="10.28515625" style="3" customWidth="1"/>
    <col min="15623" max="15623" width="5.85546875" style="3" customWidth="1"/>
    <col min="15624" max="15624" width="22.85546875" style="3" customWidth="1"/>
    <col min="15625" max="15628" width="10.28515625" style="3" customWidth="1"/>
    <col min="15629" max="15629" width="5.85546875" style="3" customWidth="1"/>
    <col min="15630" max="15630" width="22.85546875" style="3" customWidth="1"/>
    <col min="15631" max="15634" width="10.28515625" style="3" customWidth="1"/>
    <col min="15635" max="15872" width="9.28515625" style="3"/>
    <col min="15873" max="15873" width="5.85546875" style="3" customWidth="1"/>
    <col min="15874" max="15874" width="22.85546875" style="3" customWidth="1"/>
    <col min="15875" max="15878" width="10.28515625" style="3" customWidth="1"/>
    <col min="15879" max="15879" width="5.85546875" style="3" customWidth="1"/>
    <col min="15880" max="15880" width="22.85546875" style="3" customWidth="1"/>
    <col min="15881" max="15884" width="10.28515625" style="3" customWidth="1"/>
    <col min="15885" max="15885" width="5.85546875" style="3" customWidth="1"/>
    <col min="15886" max="15886" width="22.85546875" style="3" customWidth="1"/>
    <col min="15887" max="15890" width="10.28515625" style="3" customWidth="1"/>
    <col min="15891" max="16128" width="9.28515625" style="3"/>
    <col min="16129" max="16129" width="5.85546875" style="3" customWidth="1"/>
    <col min="16130" max="16130" width="22.85546875" style="3" customWidth="1"/>
    <col min="16131" max="16134" width="10.28515625" style="3" customWidth="1"/>
    <col min="16135" max="16135" width="5.85546875" style="3" customWidth="1"/>
    <col min="16136" max="16136" width="22.85546875" style="3" customWidth="1"/>
    <col min="16137" max="16140" width="10.28515625" style="3" customWidth="1"/>
    <col min="16141" max="16141" width="5.85546875" style="3" customWidth="1"/>
    <col min="16142" max="16142" width="22.85546875" style="3" customWidth="1"/>
    <col min="16143" max="16146" width="10.28515625" style="3" customWidth="1"/>
    <col min="16147" max="16384" width="9.28515625" style="3"/>
  </cols>
  <sheetData>
    <row r="1" spans="2:20" ht="19.5" customHeight="1" x14ac:dyDescent="0.35">
      <c r="B1" s="1" t="s">
        <v>0</v>
      </c>
      <c r="C1" s="1"/>
      <c r="D1" s="1"/>
      <c r="E1" s="1"/>
      <c r="F1" s="1"/>
      <c r="G1" s="2"/>
      <c r="H1" s="1"/>
      <c r="I1" s="2" t="s">
        <v>1</v>
      </c>
    </row>
    <row r="2" spans="2:20" ht="19.5" customHeight="1" x14ac:dyDescent="0.35">
      <c r="B2" s="1" t="s">
        <v>2</v>
      </c>
      <c r="C2" s="1"/>
      <c r="D2" s="1"/>
      <c r="E2" s="1"/>
      <c r="F2" s="1"/>
      <c r="G2" s="2"/>
      <c r="H2" s="1"/>
    </row>
    <row r="3" spans="2:20" ht="19.5" customHeight="1" x14ac:dyDescent="0.35">
      <c r="B3" s="1" t="s">
        <v>3</v>
      </c>
      <c r="C3" s="1"/>
      <c r="D3" s="1"/>
      <c r="E3" s="1"/>
      <c r="F3" s="1"/>
      <c r="G3" s="2"/>
      <c r="H3" s="1"/>
    </row>
    <row r="4" spans="2:20" ht="19.5" customHeight="1" x14ac:dyDescent="0.35">
      <c r="B4" s="1"/>
      <c r="C4" s="1"/>
      <c r="D4" s="1"/>
      <c r="E4" s="1"/>
      <c r="F4" s="1"/>
      <c r="G4" s="2"/>
      <c r="H4" s="1"/>
    </row>
    <row r="5" spans="2:20" ht="19.5" customHeight="1" x14ac:dyDescent="0.35">
      <c r="B5" s="1"/>
      <c r="C5" s="1"/>
      <c r="D5" s="1"/>
      <c r="E5" s="1"/>
      <c r="F5" s="1"/>
      <c r="G5" s="2"/>
      <c r="H5" s="1"/>
    </row>
    <row r="6" spans="2:20" ht="19.5" customHeight="1" x14ac:dyDescent="0.2">
      <c r="C6" s="4"/>
      <c r="D6" s="4"/>
      <c r="E6" s="4"/>
      <c r="F6" s="4"/>
      <c r="T6"/>
    </row>
    <row r="7" spans="2:20" ht="15" customHeight="1" x14ac:dyDescent="0.25">
      <c r="B7" s="5" t="s">
        <v>4</v>
      </c>
      <c r="C7" s="6"/>
      <c r="D7" s="7"/>
      <c r="E7" s="7"/>
      <c r="F7" s="7"/>
      <c r="G7" s="7"/>
      <c r="H7" s="5" t="s">
        <v>5</v>
      </c>
      <c r="J7" s="7"/>
      <c r="K7" s="7"/>
      <c r="L7" s="7"/>
      <c r="M7" s="6"/>
      <c r="N7" s="5" t="s">
        <v>6</v>
      </c>
      <c r="P7" s="7"/>
      <c r="Q7" s="7"/>
      <c r="R7" s="7"/>
    </row>
    <row r="8" spans="2:20" ht="12.75" customHeight="1" x14ac:dyDescent="0.25">
      <c r="B8" s="8"/>
      <c r="C8" s="9" t="s">
        <v>7</v>
      </c>
      <c r="D8" s="9" t="s">
        <v>8</v>
      </c>
      <c r="E8" s="9" t="s">
        <v>9</v>
      </c>
      <c r="F8" s="9" t="s">
        <v>10</v>
      </c>
      <c r="H8" s="8"/>
      <c r="I8" s="9" t="s">
        <v>7</v>
      </c>
      <c r="J8" s="9" t="s">
        <v>8</v>
      </c>
      <c r="K8" s="9" t="s">
        <v>9</v>
      </c>
      <c r="L8" s="9" t="s">
        <v>10</v>
      </c>
      <c r="N8" s="8"/>
      <c r="O8" s="9" t="s">
        <v>7</v>
      </c>
      <c r="P8" s="9" t="s">
        <v>8</v>
      </c>
      <c r="Q8" s="9" t="s">
        <v>9</v>
      </c>
      <c r="R8" s="9" t="s">
        <v>10</v>
      </c>
    </row>
    <row r="9" spans="2:20" ht="12.75" customHeight="1" x14ac:dyDescent="0.25">
      <c r="B9" s="10" t="s">
        <v>11</v>
      </c>
      <c r="C9" s="11">
        <f>SUM(C10:C13)</f>
        <v>74637</v>
      </c>
      <c r="D9" s="11">
        <f>SUM(D10:D13)</f>
        <v>7041</v>
      </c>
      <c r="E9" s="11">
        <f>SUM(E10:E13)</f>
        <v>845</v>
      </c>
      <c r="F9" s="11">
        <f>SUM(F10:F13)</f>
        <v>82523</v>
      </c>
      <c r="H9" s="10" t="s">
        <v>11</v>
      </c>
      <c r="I9" s="11">
        <f>SUM(I10:I13)</f>
        <v>72500</v>
      </c>
      <c r="J9" s="11">
        <f>SUM(J10:J13)</f>
        <v>6522</v>
      </c>
      <c r="K9" s="11">
        <f>SUM(K10:K13)</f>
        <v>805</v>
      </c>
      <c r="L9" s="11">
        <f>SUM(L10:L13)</f>
        <v>79827</v>
      </c>
      <c r="N9" s="10" t="s">
        <v>11</v>
      </c>
      <c r="O9" s="11">
        <f>SUM(O10:O13)</f>
        <v>64198</v>
      </c>
      <c r="P9" s="11">
        <f>SUM(P10:P13)</f>
        <v>5056</v>
      </c>
      <c r="Q9" s="11">
        <f>SUM(Q10:Q13)</f>
        <v>593</v>
      </c>
      <c r="R9" s="11">
        <f>SUM(R10:R13)</f>
        <v>69847</v>
      </c>
    </row>
    <row r="10" spans="2:20" ht="12.75" customHeight="1" x14ac:dyDescent="0.25">
      <c r="B10" s="12" t="s">
        <v>12</v>
      </c>
      <c r="C10" s="11">
        <v>30484</v>
      </c>
      <c r="D10" s="11">
        <v>823</v>
      </c>
      <c r="E10" s="11">
        <v>82</v>
      </c>
      <c r="F10" s="11">
        <f>SUM(C10:E10)</f>
        <v>31389</v>
      </c>
      <c r="H10" s="12" t="s">
        <v>12</v>
      </c>
      <c r="I10" s="11">
        <v>30048</v>
      </c>
      <c r="J10" s="11">
        <v>764</v>
      </c>
      <c r="K10" s="11">
        <v>60</v>
      </c>
      <c r="L10" s="11">
        <f>SUM(I10:K10)</f>
        <v>30872</v>
      </c>
      <c r="N10" s="12" t="s">
        <v>12</v>
      </c>
      <c r="O10" s="11">
        <v>28154</v>
      </c>
      <c r="P10" s="11">
        <v>705</v>
      </c>
      <c r="Q10" s="11">
        <v>53</v>
      </c>
      <c r="R10" s="11">
        <f>SUM(O10:Q10)</f>
        <v>28912</v>
      </c>
    </row>
    <row r="11" spans="2:20" ht="12.75" customHeight="1" x14ac:dyDescent="0.25">
      <c r="B11" s="12" t="s">
        <v>14</v>
      </c>
      <c r="C11" s="11">
        <v>16394</v>
      </c>
      <c r="D11" s="11">
        <v>5391</v>
      </c>
      <c r="E11" s="11">
        <v>688</v>
      </c>
      <c r="F11" s="11">
        <f>SUM(C11:E11)</f>
        <v>22473</v>
      </c>
      <c r="H11" s="12" t="s">
        <v>14</v>
      </c>
      <c r="I11" s="11">
        <v>15291</v>
      </c>
      <c r="J11" s="11">
        <v>4950</v>
      </c>
      <c r="K11" s="11">
        <v>671</v>
      </c>
      <c r="L11" s="11">
        <f>SUM(I11:K11)</f>
        <v>20912</v>
      </c>
      <c r="N11" s="12" t="s">
        <v>14</v>
      </c>
      <c r="O11" s="11">
        <v>10929</v>
      </c>
      <c r="P11" s="11">
        <v>3681</v>
      </c>
      <c r="Q11" s="11">
        <v>477</v>
      </c>
      <c r="R11" s="11">
        <f>SUM(O11:Q11)</f>
        <v>15087</v>
      </c>
    </row>
    <row r="12" spans="2:20" ht="12.75" customHeight="1" x14ac:dyDescent="0.25">
      <c r="B12" s="12" t="s">
        <v>13</v>
      </c>
      <c r="C12" s="11">
        <v>26485</v>
      </c>
      <c r="D12" s="11">
        <v>444</v>
      </c>
      <c r="E12" s="11">
        <v>42</v>
      </c>
      <c r="F12" s="11">
        <f>SUM(C12:E12)</f>
        <v>26971</v>
      </c>
      <c r="H12" s="12" t="s">
        <v>13</v>
      </c>
      <c r="I12" s="11">
        <v>26176</v>
      </c>
      <c r="J12" s="11">
        <v>424</v>
      </c>
      <c r="K12" s="11">
        <v>48</v>
      </c>
      <c r="L12" s="11">
        <f>SUM(I12:K12)</f>
        <v>26648</v>
      </c>
      <c r="N12" s="12" t="s">
        <v>13</v>
      </c>
      <c r="O12" s="11">
        <v>24368</v>
      </c>
      <c r="P12" s="11">
        <v>364</v>
      </c>
      <c r="Q12" s="11">
        <v>43</v>
      </c>
      <c r="R12" s="11">
        <f>SUM(O12:Q12)</f>
        <v>24775</v>
      </c>
    </row>
    <row r="13" spans="2:20" ht="12.75" customHeight="1" x14ac:dyDescent="0.25">
      <c r="B13" s="12" t="s">
        <v>15</v>
      </c>
      <c r="C13" s="11">
        <v>1274</v>
      </c>
      <c r="D13" s="11">
        <v>383</v>
      </c>
      <c r="E13" s="11">
        <v>33</v>
      </c>
      <c r="F13" s="11">
        <f>SUM(C13:E13)</f>
        <v>1690</v>
      </c>
      <c r="H13" s="12" t="s">
        <v>15</v>
      </c>
      <c r="I13" s="11">
        <v>985</v>
      </c>
      <c r="J13" s="11">
        <v>384</v>
      </c>
      <c r="K13" s="11">
        <v>26</v>
      </c>
      <c r="L13" s="11">
        <f>SUM(I13:K13)</f>
        <v>1395</v>
      </c>
      <c r="N13" s="12" t="s">
        <v>15</v>
      </c>
      <c r="O13" s="11">
        <v>747</v>
      </c>
      <c r="P13" s="11">
        <v>306</v>
      </c>
      <c r="Q13" s="11">
        <v>20</v>
      </c>
      <c r="R13" s="11">
        <f>SUM(O13:Q13)</f>
        <v>1073</v>
      </c>
    </row>
    <row r="14" spans="2:20" ht="12.75" customHeight="1" x14ac:dyDescent="0.25">
      <c r="B14" s="12"/>
      <c r="C14" s="11"/>
      <c r="D14" s="11"/>
      <c r="E14" s="11"/>
      <c r="F14" s="11"/>
      <c r="H14" s="12"/>
      <c r="I14" s="11"/>
      <c r="J14" s="11"/>
      <c r="K14" s="11"/>
      <c r="L14" s="11"/>
      <c r="N14" s="12"/>
      <c r="O14" s="11"/>
      <c r="P14" s="11"/>
      <c r="Q14" s="11"/>
      <c r="R14" s="11"/>
    </row>
    <row r="15" spans="2:20" ht="12.75" customHeight="1" x14ac:dyDescent="0.25">
      <c r="B15" s="10" t="s">
        <v>16</v>
      </c>
      <c r="C15" s="11">
        <f>SUM(C16:C19)</f>
        <v>28283</v>
      </c>
      <c r="D15" s="11">
        <f>SUM(D16:D19)</f>
        <v>15490</v>
      </c>
      <c r="E15" s="11">
        <f>SUM(E16:E19)</f>
        <v>2277</v>
      </c>
      <c r="F15" s="11">
        <f>SUM(F16:F19)</f>
        <v>46050</v>
      </c>
      <c r="H15" s="10" t="s">
        <v>16</v>
      </c>
      <c r="I15" s="11">
        <f>SUM(I16:I19)</f>
        <v>25810</v>
      </c>
      <c r="J15" s="11">
        <f>SUM(J16:J19)</f>
        <v>14003</v>
      </c>
      <c r="K15" s="11">
        <f>SUM(K16:K19)</f>
        <v>2093</v>
      </c>
      <c r="L15" s="11">
        <f>SUM(L16:L19)</f>
        <v>41906</v>
      </c>
      <c r="N15" s="10" t="s">
        <v>16</v>
      </c>
      <c r="O15" s="11">
        <f>SUM(O16:O19)</f>
        <v>20333</v>
      </c>
      <c r="P15" s="11">
        <f>SUM(P16:P19)</f>
        <v>10358</v>
      </c>
      <c r="Q15" s="11">
        <f>SUM(Q16:Q19)</f>
        <v>1477</v>
      </c>
      <c r="R15" s="11">
        <f>SUM(R16:R19)</f>
        <v>32168</v>
      </c>
    </row>
    <row r="16" spans="2:20" ht="12.75" customHeight="1" x14ac:dyDescent="0.25">
      <c r="B16" s="12" t="s">
        <v>12</v>
      </c>
      <c r="C16" s="11">
        <v>8973</v>
      </c>
      <c r="D16" s="11">
        <v>2584</v>
      </c>
      <c r="E16" s="11">
        <v>202</v>
      </c>
      <c r="F16" s="11">
        <f>SUM(C16:E16)</f>
        <v>11759</v>
      </c>
      <c r="H16" s="12" t="s">
        <v>12</v>
      </c>
      <c r="I16" s="11">
        <v>8388</v>
      </c>
      <c r="J16" s="11">
        <v>2464</v>
      </c>
      <c r="K16" s="11">
        <v>199</v>
      </c>
      <c r="L16" s="11">
        <f>SUM(I16:K16)</f>
        <v>11051</v>
      </c>
      <c r="N16" s="12" t="s">
        <v>12</v>
      </c>
      <c r="O16" s="11">
        <v>7195</v>
      </c>
      <c r="P16" s="11">
        <v>2033</v>
      </c>
      <c r="Q16" s="11">
        <v>168</v>
      </c>
      <c r="R16" s="11">
        <f>SUM(O16:Q16)</f>
        <v>9396</v>
      </c>
    </row>
    <row r="17" spans="2:18" ht="12.75" customHeight="1" x14ac:dyDescent="0.25">
      <c r="B17" s="12" t="s">
        <v>14</v>
      </c>
      <c r="C17" s="11">
        <v>9541</v>
      </c>
      <c r="D17" s="11">
        <v>8666</v>
      </c>
      <c r="E17" s="11">
        <v>1709</v>
      </c>
      <c r="F17" s="11">
        <f>SUM(C17:E17)</f>
        <v>19916</v>
      </c>
      <c r="H17" s="12" t="s">
        <v>14</v>
      </c>
      <c r="I17" s="11">
        <v>8227</v>
      </c>
      <c r="J17" s="11">
        <v>7714</v>
      </c>
      <c r="K17" s="11">
        <v>1573</v>
      </c>
      <c r="L17" s="11">
        <f>SUM(I17:K17)</f>
        <v>17514</v>
      </c>
      <c r="N17" s="12" t="s">
        <v>14</v>
      </c>
      <c r="O17" s="11">
        <v>5024</v>
      </c>
      <c r="P17" s="11">
        <v>4996</v>
      </c>
      <c r="Q17" s="11">
        <v>1002</v>
      </c>
      <c r="R17" s="11">
        <f>SUM(O17:Q17)</f>
        <v>11022</v>
      </c>
    </row>
    <row r="18" spans="2:18" ht="12.75" customHeight="1" x14ac:dyDescent="0.25">
      <c r="B18" s="12" t="s">
        <v>13</v>
      </c>
      <c r="C18" s="11">
        <v>8181</v>
      </c>
      <c r="D18" s="11">
        <v>2704</v>
      </c>
      <c r="E18" s="11">
        <v>246</v>
      </c>
      <c r="F18" s="11">
        <f>SUM(C18:E18)</f>
        <v>11131</v>
      </c>
      <c r="H18" s="12" t="s">
        <v>13</v>
      </c>
      <c r="I18" s="11">
        <v>7925</v>
      </c>
      <c r="J18" s="11">
        <v>2561</v>
      </c>
      <c r="K18" s="11">
        <v>225</v>
      </c>
      <c r="L18" s="11">
        <f>SUM(I18:K18)</f>
        <v>10711</v>
      </c>
      <c r="N18" s="12" t="s">
        <v>13</v>
      </c>
      <c r="O18" s="11">
        <v>6855</v>
      </c>
      <c r="P18" s="11">
        <v>2157</v>
      </c>
      <c r="Q18" s="11">
        <v>198</v>
      </c>
      <c r="R18" s="11">
        <f>SUM(O18:Q18)</f>
        <v>9210</v>
      </c>
    </row>
    <row r="19" spans="2:18" ht="12.75" customHeight="1" x14ac:dyDescent="0.25">
      <c r="B19" s="12" t="s">
        <v>15</v>
      </c>
      <c r="C19" s="11">
        <v>1588</v>
      </c>
      <c r="D19" s="11">
        <v>1536</v>
      </c>
      <c r="E19" s="11">
        <v>120</v>
      </c>
      <c r="F19" s="11">
        <f>SUM(C19:E19)</f>
        <v>3244</v>
      </c>
      <c r="H19" s="12" t="s">
        <v>15</v>
      </c>
      <c r="I19" s="11">
        <v>1270</v>
      </c>
      <c r="J19" s="11">
        <v>1264</v>
      </c>
      <c r="K19" s="11">
        <v>96</v>
      </c>
      <c r="L19" s="11">
        <f>SUM(I19:K19)</f>
        <v>2630</v>
      </c>
      <c r="N19" s="12" t="s">
        <v>15</v>
      </c>
      <c r="O19" s="11">
        <v>1259</v>
      </c>
      <c r="P19" s="11">
        <v>1172</v>
      </c>
      <c r="Q19" s="11">
        <v>109</v>
      </c>
      <c r="R19" s="11">
        <f>SUM(O19:Q19)</f>
        <v>2540</v>
      </c>
    </row>
    <row r="20" spans="2:18" ht="12.75" customHeight="1" x14ac:dyDescent="0.25">
      <c r="B20" s="12"/>
      <c r="C20" s="11"/>
      <c r="D20" s="11"/>
      <c r="E20" s="11"/>
      <c r="F20" s="11"/>
      <c r="H20" s="12"/>
      <c r="I20" s="11"/>
      <c r="J20" s="11"/>
      <c r="K20" s="11"/>
      <c r="L20" s="11"/>
      <c r="N20" s="12"/>
      <c r="O20" s="11"/>
      <c r="P20" s="11"/>
      <c r="Q20" s="11"/>
      <c r="R20" s="11"/>
    </row>
    <row r="21" spans="2:18" ht="12.75" customHeight="1" x14ac:dyDescent="0.25">
      <c r="B21" s="13" t="s">
        <v>17</v>
      </c>
      <c r="C21" s="14">
        <f>C9+C15</f>
        <v>102920</v>
      </c>
      <c r="D21" s="14">
        <f>D9+D15</f>
        <v>22531</v>
      </c>
      <c r="E21" s="14">
        <f>E9+E15</f>
        <v>3122</v>
      </c>
      <c r="F21" s="14">
        <f>F9+F15</f>
        <v>128573</v>
      </c>
      <c r="H21" s="13" t="s">
        <v>17</v>
      </c>
      <c r="I21" s="14">
        <f>I15+I9</f>
        <v>98310</v>
      </c>
      <c r="J21" s="14">
        <f>J15+J9</f>
        <v>20525</v>
      </c>
      <c r="K21" s="14">
        <f>K15+K9</f>
        <v>2898</v>
      </c>
      <c r="L21" s="14">
        <f>L15+L9</f>
        <v>121733</v>
      </c>
      <c r="N21" s="13" t="s">
        <v>17</v>
      </c>
      <c r="O21" s="14">
        <f>O15+O9</f>
        <v>84531</v>
      </c>
      <c r="P21" s="14">
        <f>P15+P9</f>
        <v>15414</v>
      </c>
      <c r="Q21" s="14">
        <f>Q15+Q9</f>
        <v>2070</v>
      </c>
      <c r="R21" s="14">
        <f>R15+R9</f>
        <v>102015</v>
      </c>
    </row>
    <row r="22" spans="2:18" ht="30" customHeight="1" x14ac:dyDescent="0.2">
      <c r="C22" s="15"/>
    </row>
    <row r="23" spans="2:18" ht="15" customHeight="1" x14ac:dyDescent="0.25">
      <c r="B23" s="5" t="s">
        <v>18</v>
      </c>
      <c r="C23" s="6"/>
      <c r="D23" s="7"/>
      <c r="E23" s="7"/>
      <c r="F23" s="7"/>
      <c r="G23" s="6"/>
      <c r="H23" s="5" t="s">
        <v>19</v>
      </c>
      <c r="J23" s="7"/>
      <c r="K23" s="7"/>
      <c r="L23" s="7"/>
      <c r="M23" s="6"/>
      <c r="N23" s="5" t="s">
        <v>20</v>
      </c>
      <c r="P23" s="7"/>
      <c r="Q23" s="7"/>
      <c r="R23" s="7"/>
    </row>
    <row r="24" spans="2:18" ht="12.75" customHeight="1" x14ac:dyDescent="0.25">
      <c r="B24" s="8"/>
      <c r="C24" s="9" t="s">
        <v>7</v>
      </c>
      <c r="D24" s="9" t="s">
        <v>8</v>
      </c>
      <c r="E24" s="9" t="s">
        <v>9</v>
      </c>
      <c r="F24" s="9" t="s">
        <v>10</v>
      </c>
      <c r="H24" s="8"/>
      <c r="I24" s="9" t="s">
        <v>7</v>
      </c>
      <c r="J24" s="9" t="s">
        <v>8</v>
      </c>
      <c r="K24" s="9" t="s">
        <v>9</v>
      </c>
      <c r="L24" s="9" t="s">
        <v>10</v>
      </c>
      <c r="N24" s="8"/>
      <c r="O24" s="9" t="s">
        <v>7</v>
      </c>
      <c r="P24" s="9" t="s">
        <v>8</v>
      </c>
      <c r="Q24" s="9" t="s">
        <v>9</v>
      </c>
      <c r="R24" s="9" t="s">
        <v>10</v>
      </c>
    </row>
    <row r="25" spans="2:18" ht="12.75" customHeight="1" x14ac:dyDescent="0.25">
      <c r="B25" s="10" t="s">
        <v>11</v>
      </c>
      <c r="C25" s="11">
        <f>SUM(C26:C29)</f>
        <v>71713</v>
      </c>
      <c r="D25" s="11">
        <f>SUM(D26:D29)</f>
        <v>6530</v>
      </c>
      <c r="E25" s="11">
        <f>SUM(E26:E29)</f>
        <v>776</v>
      </c>
      <c r="F25" s="11">
        <f>SUM(F26:F29)</f>
        <v>79019</v>
      </c>
      <c r="H25" s="10" t="s">
        <v>11</v>
      </c>
      <c r="I25" s="11">
        <v>78085</v>
      </c>
      <c r="J25" s="11">
        <v>7968</v>
      </c>
      <c r="K25" s="11">
        <v>1036</v>
      </c>
      <c r="L25" s="11">
        <f>SUM(I25:K25)</f>
        <v>87089</v>
      </c>
      <c r="N25" s="10" t="s">
        <v>11</v>
      </c>
      <c r="O25" s="11">
        <f>SUM(O26:O29)</f>
        <v>77326</v>
      </c>
      <c r="P25" s="11">
        <f>SUM(P26:P29)</f>
        <v>7943</v>
      </c>
      <c r="Q25" s="11">
        <f>SUM(Q26:Q29)</f>
        <v>1040</v>
      </c>
      <c r="R25" s="11">
        <f>SUM(O25:Q25)</f>
        <v>86309</v>
      </c>
    </row>
    <row r="26" spans="2:18" ht="12.75" customHeight="1" x14ac:dyDescent="0.25">
      <c r="B26" s="12" t="s">
        <v>12</v>
      </c>
      <c r="C26" s="11">
        <v>30851</v>
      </c>
      <c r="D26" s="11">
        <v>792</v>
      </c>
      <c r="E26" s="11">
        <v>59</v>
      </c>
      <c r="F26" s="11">
        <f>SUM(C26:E26)</f>
        <v>31702</v>
      </c>
      <c r="H26" s="12" t="s">
        <v>12</v>
      </c>
      <c r="I26" s="11">
        <v>34881</v>
      </c>
      <c r="J26" s="11">
        <v>958</v>
      </c>
      <c r="K26" s="11">
        <v>91</v>
      </c>
      <c r="L26" s="11">
        <v>35930</v>
      </c>
      <c r="N26" s="12" t="s">
        <v>12</v>
      </c>
      <c r="O26" s="11">
        <v>34667</v>
      </c>
      <c r="P26" s="11">
        <v>957</v>
      </c>
      <c r="Q26" s="11">
        <v>74</v>
      </c>
      <c r="R26" s="11">
        <f>SUM(O26:Q26)</f>
        <v>35698</v>
      </c>
    </row>
    <row r="27" spans="2:18" ht="12.75" customHeight="1" x14ac:dyDescent="0.25">
      <c r="B27" s="12" t="s">
        <v>14</v>
      </c>
      <c r="C27" s="11">
        <v>14663</v>
      </c>
      <c r="D27" s="11">
        <v>5020</v>
      </c>
      <c r="E27" s="11">
        <v>662</v>
      </c>
      <c r="F27" s="11">
        <f>SUM(C27:E27)</f>
        <v>20345</v>
      </c>
      <c r="H27" s="12" t="s">
        <v>14</v>
      </c>
      <c r="I27" s="11">
        <v>16703</v>
      </c>
      <c r="J27" s="11">
        <v>6330</v>
      </c>
      <c r="K27" s="11">
        <v>877</v>
      </c>
      <c r="L27" s="11">
        <f>SUM(I27:K27)</f>
        <v>23910</v>
      </c>
      <c r="N27" s="12" t="s">
        <v>14</v>
      </c>
      <c r="O27" s="11">
        <v>15999</v>
      </c>
      <c r="P27" s="11">
        <v>6280</v>
      </c>
      <c r="Q27" s="11">
        <v>880</v>
      </c>
      <c r="R27" s="11">
        <f>SUM(O27:Q27)</f>
        <v>23159</v>
      </c>
    </row>
    <row r="28" spans="2:18" ht="12.75" customHeight="1" x14ac:dyDescent="0.25">
      <c r="B28" s="12" t="s">
        <v>13</v>
      </c>
      <c r="C28" s="11">
        <v>25564</v>
      </c>
      <c r="D28" s="11">
        <v>425</v>
      </c>
      <c r="E28" s="11">
        <v>37</v>
      </c>
      <c r="F28" s="11">
        <f>SUM(C28:E28)</f>
        <v>26026</v>
      </c>
      <c r="H28" s="12" t="s">
        <v>13</v>
      </c>
      <c r="I28" s="11">
        <v>25997</v>
      </c>
      <c r="J28" s="11">
        <v>485</v>
      </c>
      <c r="K28" s="11">
        <v>61</v>
      </c>
      <c r="L28" s="11">
        <f>SUM(I28:K28)</f>
        <v>26543</v>
      </c>
      <c r="N28" s="12" t="s">
        <v>13</v>
      </c>
      <c r="O28" s="11">
        <v>26327</v>
      </c>
      <c r="P28" s="11">
        <v>499</v>
      </c>
      <c r="Q28" s="11">
        <v>75</v>
      </c>
      <c r="R28" s="11">
        <f>SUM(O28:Q28)</f>
        <v>26901</v>
      </c>
    </row>
    <row r="29" spans="2:18" ht="12.75" customHeight="1" x14ac:dyDescent="0.25">
      <c r="B29" s="12" t="s">
        <v>15</v>
      </c>
      <c r="C29" s="11">
        <v>635</v>
      </c>
      <c r="D29" s="11">
        <v>293</v>
      </c>
      <c r="E29" s="11">
        <v>18</v>
      </c>
      <c r="F29" s="11">
        <f>SUM(C29:E29)</f>
        <v>946</v>
      </c>
      <c r="H29" s="12" t="s">
        <v>15</v>
      </c>
      <c r="I29" s="11">
        <v>504</v>
      </c>
      <c r="J29" s="11">
        <v>195</v>
      </c>
      <c r="K29" s="11">
        <v>7</v>
      </c>
      <c r="L29" s="11">
        <f>SUM(I29:K29)</f>
        <v>706</v>
      </c>
      <c r="N29" s="12" t="s">
        <v>15</v>
      </c>
      <c r="O29" s="11">
        <v>333</v>
      </c>
      <c r="P29" s="11">
        <v>207</v>
      </c>
      <c r="Q29" s="11">
        <v>11</v>
      </c>
      <c r="R29" s="11">
        <f>SUM(O29:Q29)</f>
        <v>551</v>
      </c>
    </row>
    <row r="30" spans="2:18" ht="12.75" customHeight="1" x14ac:dyDescent="0.25">
      <c r="B30" s="12"/>
      <c r="C30" s="11"/>
      <c r="D30" s="11"/>
      <c r="E30" s="11"/>
      <c r="F30" s="11"/>
      <c r="H30" s="12"/>
      <c r="I30" s="11"/>
      <c r="J30" s="11"/>
      <c r="K30" s="11"/>
      <c r="L30" s="11"/>
      <c r="N30" s="12"/>
      <c r="O30" s="11"/>
      <c r="P30" s="11"/>
      <c r="Q30" s="11"/>
      <c r="R30" s="11"/>
    </row>
    <row r="31" spans="2:18" ht="12.75" customHeight="1" x14ac:dyDescent="0.25">
      <c r="B31" s="10" t="s">
        <v>16</v>
      </c>
      <c r="C31" s="11">
        <f>SUM(C32:C35)</f>
        <v>21994</v>
      </c>
      <c r="D31" s="11">
        <f>SUM(D32:D35)</f>
        <v>12519</v>
      </c>
      <c r="E31" s="11">
        <f>SUM(E32:E35)</f>
        <v>1998</v>
      </c>
      <c r="F31" s="11">
        <f>SUM(F32:F35)</f>
        <v>36511</v>
      </c>
      <c r="H31" s="10" t="s">
        <v>16</v>
      </c>
      <c r="I31" s="11">
        <f>+SUM(I32:I35)</f>
        <v>20847</v>
      </c>
      <c r="J31" s="11">
        <f>+SUM(J32:J35)</f>
        <v>11841</v>
      </c>
      <c r="K31" s="11">
        <f>+SUM(K32:K35)</f>
        <v>2143</v>
      </c>
      <c r="L31" s="11">
        <f>SUM(I31:K31)</f>
        <v>34831</v>
      </c>
      <c r="N31" s="10" t="s">
        <v>16</v>
      </c>
      <c r="O31" s="11">
        <f>+SUM(O32:O35)</f>
        <v>20758</v>
      </c>
      <c r="P31" s="11">
        <f>+SUM(P32:P35)</f>
        <v>12959</v>
      </c>
      <c r="Q31" s="11">
        <f>+SUM(Q32:Q35)</f>
        <v>2386</v>
      </c>
      <c r="R31" s="11">
        <f>SUM(O31:Q31)</f>
        <v>36103</v>
      </c>
    </row>
    <row r="32" spans="2:18" ht="12.75" customHeight="1" x14ac:dyDescent="0.25">
      <c r="B32" s="12" t="s">
        <v>12</v>
      </c>
      <c r="C32" s="11">
        <v>7660</v>
      </c>
      <c r="D32" s="11">
        <v>2355</v>
      </c>
      <c r="E32" s="11">
        <v>214</v>
      </c>
      <c r="F32" s="11">
        <f>SUM(C32:E32)</f>
        <v>10229</v>
      </c>
      <c r="H32" s="12" t="s">
        <v>12</v>
      </c>
      <c r="I32" s="11">
        <v>7587</v>
      </c>
      <c r="J32" s="11">
        <v>1452</v>
      </c>
      <c r="K32" s="11">
        <v>128</v>
      </c>
      <c r="L32" s="11">
        <f>SUM(I32:K32)</f>
        <v>9167</v>
      </c>
      <c r="N32" s="12" t="s">
        <v>12</v>
      </c>
      <c r="O32" s="11">
        <v>7506</v>
      </c>
      <c r="P32" s="11">
        <v>2420</v>
      </c>
      <c r="Q32" s="11">
        <v>289</v>
      </c>
      <c r="R32" s="11">
        <f>SUM(O32:Q32)</f>
        <v>10215</v>
      </c>
    </row>
    <row r="33" spans="2:18" ht="12.75" customHeight="1" x14ac:dyDescent="0.25">
      <c r="B33" s="12" t="s">
        <v>14</v>
      </c>
      <c r="C33" s="11">
        <v>6024</v>
      </c>
      <c r="D33" s="11">
        <v>6565</v>
      </c>
      <c r="E33" s="11">
        <v>1440</v>
      </c>
      <c r="F33" s="11">
        <f>SUM(C33:E33)</f>
        <v>14029</v>
      </c>
      <c r="H33" s="12" t="s">
        <v>14</v>
      </c>
      <c r="I33" s="11">
        <v>5701</v>
      </c>
      <c r="J33" s="11">
        <v>7097</v>
      </c>
      <c r="K33" s="11">
        <v>1675</v>
      </c>
      <c r="L33" s="11">
        <f>SUM(I33:K33)</f>
        <v>14473</v>
      </c>
      <c r="N33" s="12" t="s">
        <v>14</v>
      </c>
      <c r="O33" s="11">
        <v>5610</v>
      </c>
      <c r="P33" s="11">
        <v>7382</v>
      </c>
      <c r="Q33" s="11">
        <v>1790</v>
      </c>
      <c r="R33" s="11">
        <f>SUM(O33:Q33)</f>
        <v>14782</v>
      </c>
    </row>
    <row r="34" spans="2:18" ht="12.75" customHeight="1" x14ac:dyDescent="0.25">
      <c r="B34" s="12" t="s">
        <v>13</v>
      </c>
      <c r="C34" s="11">
        <v>7109</v>
      </c>
      <c r="D34" s="11">
        <v>2182</v>
      </c>
      <c r="E34" s="11">
        <v>225</v>
      </c>
      <c r="F34" s="11">
        <f>SUM(C34:E34)</f>
        <v>9516</v>
      </c>
      <c r="H34" s="12" t="s">
        <v>13</v>
      </c>
      <c r="I34" s="11">
        <v>6511</v>
      </c>
      <c r="J34" s="11">
        <v>2073</v>
      </c>
      <c r="K34" s="11">
        <v>256</v>
      </c>
      <c r="L34" s="11">
        <f>SUM(I34:K34)</f>
        <v>8840</v>
      </c>
      <c r="N34" s="12" t="s">
        <v>13</v>
      </c>
      <c r="O34" s="11">
        <v>6666</v>
      </c>
      <c r="P34" s="11">
        <v>2041</v>
      </c>
      <c r="Q34" s="11">
        <v>233</v>
      </c>
      <c r="R34" s="11">
        <f>SUM(O34:Q34)</f>
        <v>8940</v>
      </c>
    </row>
    <row r="35" spans="2:18" ht="12.75" customHeight="1" x14ac:dyDescent="0.25">
      <c r="B35" s="12" t="s">
        <v>15</v>
      </c>
      <c r="C35" s="11">
        <v>1201</v>
      </c>
      <c r="D35" s="11">
        <v>1417</v>
      </c>
      <c r="E35" s="11">
        <v>119</v>
      </c>
      <c r="F35" s="11">
        <f>SUM(C35:E35)</f>
        <v>2737</v>
      </c>
      <c r="H35" s="12" t="s">
        <v>15</v>
      </c>
      <c r="I35" s="11">
        <v>1048</v>
      </c>
      <c r="J35" s="11">
        <v>1219</v>
      </c>
      <c r="K35" s="11">
        <v>84</v>
      </c>
      <c r="L35" s="11">
        <f>SUM(I35:K35)</f>
        <v>2351</v>
      </c>
      <c r="N35" s="12" t="s">
        <v>15</v>
      </c>
      <c r="O35" s="11">
        <v>976</v>
      </c>
      <c r="P35" s="11">
        <v>1116</v>
      </c>
      <c r="Q35" s="11">
        <v>74</v>
      </c>
      <c r="R35" s="11">
        <f>SUM(O35:Q35)</f>
        <v>2166</v>
      </c>
    </row>
    <row r="36" spans="2:18" ht="12.75" customHeight="1" x14ac:dyDescent="0.25">
      <c r="B36" s="12"/>
      <c r="C36" s="11"/>
      <c r="D36" s="11"/>
      <c r="E36" s="11"/>
      <c r="F36" s="11"/>
      <c r="H36" s="12"/>
      <c r="I36" s="11"/>
      <c r="J36" s="11"/>
      <c r="K36" s="11"/>
      <c r="L36" s="11"/>
      <c r="N36" s="12"/>
      <c r="O36" s="11"/>
      <c r="P36" s="11"/>
      <c r="Q36" s="11"/>
      <c r="R36" s="11"/>
    </row>
    <row r="37" spans="2:18" ht="12.75" customHeight="1" x14ac:dyDescent="0.25">
      <c r="B37" s="13" t="s">
        <v>17</v>
      </c>
      <c r="C37" s="14">
        <f>C25+C31</f>
        <v>93707</v>
      </c>
      <c r="D37" s="14">
        <f>D25+D31</f>
        <v>19049</v>
      </c>
      <c r="E37" s="14">
        <f>E25+E31</f>
        <v>2774</v>
      </c>
      <c r="F37" s="14">
        <f>F25+F31</f>
        <v>115530</v>
      </c>
      <c r="H37" s="13" t="s">
        <v>17</v>
      </c>
      <c r="I37" s="14">
        <f>I25+I31</f>
        <v>98932</v>
      </c>
      <c r="J37" s="14">
        <f>J25+J31</f>
        <v>19809</v>
      </c>
      <c r="K37" s="14">
        <f>K25+K31</f>
        <v>3179</v>
      </c>
      <c r="L37" s="14">
        <f>SUM(I37:K37)</f>
        <v>121920</v>
      </c>
      <c r="N37" s="13" t="s">
        <v>17</v>
      </c>
      <c r="O37" s="14">
        <f>O25+O31</f>
        <v>98084</v>
      </c>
      <c r="P37" s="14">
        <f>P25+P31</f>
        <v>20902</v>
      </c>
      <c r="Q37" s="14">
        <f>Q25+Q31</f>
        <v>3426</v>
      </c>
      <c r="R37" s="14">
        <f>SUM(O37:Q37)</f>
        <v>122412</v>
      </c>
    </row>
    <row r="38" spans="2:18" ht="12.75" customHeight="1" x14ac:dyDescent="0.25">
      <c r="B38" s="8"/>
      <c r="C38" s="17"/>
      <c r="D38" s="17"/>
      <c r="E38" s="17"/>
      <c r="F38" s="17"/>
    </row>
    <row r="39" spans="2:18" ht="12.75" customHeight="1" x14ac:dyDescent="0.25">
      <c r="B39" s="12" t="s">
        <v>21</v>
      </c>
      <c r="C39" s="6"/>
      <c r="D39" s="6"/>
      <c r="E39" s="6"/>
      <c r="F39" s="11"/>
      <c r="H39" s="12" t="s">
        <v>1</v>
      </c>
    </row>
    <row r="40" spans="2:18" ht="12.75" customHeight="1" x14ac:dyDescent="0.25">
      <c r="B40" s="12" t="s">
        <v>22</v>
      </c>
      <c r="C40" s="6"/>
      <c r="D40" s="6"/>
      <c r="E40" s="6"/>
      <c r="F40" s="11"/>
    </row>
    <row r="41" spans="2:18" ht="12.75" customHeight="1" x14ac:dyDescent="0.25">
      <c r="B41" s="12" t="s">
        <v>23</v>
      </c>
      <c r="C41" s="6"/>
      <c r="D41" s="6"/>
      <c r="E41" s="6"/>
      <c r="F41" s="11"/>
    </row>
    <row r="42" spans="2:18" ht="13.2" x14ac:dyDescent="0.25">
      <c r="B42" s="18"/>
      <c r="C42" s="11"/>
      <c r="D42" s="11"/>
      <c r="E42" s="11"/>
      <c r="F42" s="11"/>
    </row>
    <row r="43" spans="2:18" ht="13.2" x14ac:dyDescent="0.25">
      <c r="B43" s="18"/>
      <c r="C43" s="11"/>
      <c r="D43" s="11"/>
      <c r="E43" s="11"/>
      <c r="F43" s="11"/>
    </row>
    <row r="44" spans="2:18" ht="13.2" x14ac:dyDescent="0.25">
      <c r="B44" s="18"/>
      <c r="C44" s="11"/>
      <c r="D44" s="11"/>
      <c r="E44" s="11"/>
      <c r="F44" s="11"/>
    </row>
    <row r="45" spans="2:18" ht="13.2" x14ac:dyDescent="0.25">
      <c r="B45" s="18"/>
      <c r="C45" s="11"/>
      <c r="D45" s="11"/>
      <c r="E45" s="11"/>
      <c r="F45" s="11"/>
    </row>
    <row r="46" spans="2:18" ht="13.2" x14ac:dyDescent="0.25">
      <c r="B46" s="18"/>
      <c r="C46" s="11"/>
      <c r="D46" s="11"/>
      <c r="E46" s="11"/>
      <c r="F46" s="11"/>
    </row>
    <row r="47" spans="2:18" ht="13.2" x14ac:dyDescent="0.25">
      <c r="B47" s="18"/>
      <c r="C47" s="11"/>
      <c r="D47" s="11"/>
      <c r="E47" s="11"/>
      <c r="F47" s="11"/>
    </row>
    <row r="48" spans="2:18" ht="13.2" x14ac:dyDescent="0.25">
      <c r="B48" s="18"/>
      <c r="C48" s="11"/>
      <c r="D48" s="11"/>
      <c r="E48" s="11"/>
      <c r="F48" s="11"/>
    </row>
    <row r="49" spans="2:6" ht="13.2" x14ac:dyDescent="0.25">
      <c r="B49" s="18"/>
      <c r="C49" s="11"/>
      <c r="D49" s="11"/>
      <c r="E49" s="11"/>
      <c r="F49" s="11"/>
    </row>
    <row r="50" spans="2:6" ht="13.2" x14ac:dyDescent="0.25">
      <c r="B50" s="18"/>
      <c r="C50" s="11"/>
      <c r="D50" s="11"/>
      <c r="E50" s="11"/>
      <c r="F50" s="11"/>
    </row>
    <row r="51" spans="2:6" ht="13.2" x14ac:dyDescent="0.25">
      <c r="B51" s="16"/>
      <c r="C51" s="11"/>
      <c r="D51" s="11"/>
      <c r="E51" s="11"/>
      <c r="F51" s="11"/>
    </row>
    <row r="52" spans="2:6" ht="13.2" x14ac:dyDescent="0.25">
      <c r="B52" s="18"/>
      <c r="C52" s="17"/>
      <c r="D52" s="17"/>
      <c r="E52" s="17"/>
      <c r="F52" s="11"/>
    </row>
    <row r="53" spans="2:6" ht="18" customHeight="1" x14ac:dyDescent="0.25">
      <c r="B53" s="8"/>
      <c r="C53" s="17"/>
      <c r="D53" s="17"/>
      <c r="E53" s="17"/>
      <c r="F53" s="17"/>
    </row>
    <row r="54" spans="2:6" ht="13.2" x14ac:dyDescent="0.25">
      <c r="B54" s="18"/>
      <c r="C54" s="11"/>
      <c r="D54" s="11"/>
      <c r="E54" s="11"/>
      <c r="F54" s="11"/>
    </row>
    <row r="55" spans="2:6" ht="13.2" x14ac:dyDescent="0.25">
      <c r="B55" s="18"/>
      <c r="C55" s="11"/>
      <c r="D55" s="11"/>
      <c r="E55" s="11"/>
      <c r="F55" s="11"/>
    </row>
    <row r="56" spans="2:6" ht="13.2" x14ac:dyDescent="0.25">
      <c r="B56" s="18"/>
      <c r="C56" s="11"/>
      <c r="D56" s="11"/>
      <c r="E56" s="11"/>
      <c r="F56" s="11"/>
    </row>
    <row r="57" spans="2:6" ht="13.2" x14ac:dyDescent="0.25">
      <c r="B57" s="18"/>
      <c r="C57" s="11"/>
      <c r="D57" s="11"/>
      <c r="E57" s="11"/>
      <c r="F57" s="11"/>
    </row>
    <row r="58" spans="2:6" ht="13.2" x14ac:dyDescent="0.25">
      <c r="B58" s="18"/>
      <c r="C58" s="11"/>
      <c r="D58" s="11"/>
      <c r="E58" s="11"/>
      <c r="F58" s="11"/>
    </row>
    <row r="59" spans="2:6" ht="13.2" x14ac:dyDescent="0.25">
      <c r="B59" s="18"/>
      <c r="C59" s="11"/>
      <c r="D59" s="11"/>
      <c r="E59" s="11"/>
      <c r="F59" s="11"/>
    </row>
    <row r="60" spans="2:6" ht="13.2" x14ac:dyDescent="0.25">
      <c r="B60" s="18"/>
      <c r="C60" s="11"/>
      <c r="D60" s="11"/>
      <c r="E60" s="11"/>
      <c r="F60" s="11"/>
    </row>
    <row r="61" spans="2:6" ht="13.2" x14ac:dyDescent="0.25">
      <c r="B61" s="18"/>
      <c r="C61" s="11"/>
      <c r="D61" s="11"/>
      <c r="E61" s="11"/>
      <c r="F61" s="11"/>
    </row>
    <row r="62" spans="2:6" ht="13.2" x14ac:dyDescent="0.25">
      <c r="B62" s="18"/>
      <c r="C62" s="11"/>
      <c r="D62" s="11"/>
      <c r="E62" s="11"/>
      <c r="F62" s="11"/>
    </row>
    <row r="63" spans="2:6" ht="13.2" x14ac:dyDescent="0.25">
      <c r="B63" s="18"/>
      <c r="C63" s="11"/>
      <c r="D63" s="11"/>
      <c r="E63" s="11"/>
      <c r="F63" s="11"/>
    </row>
    <row r="64" spans="2:6" ht="13.2" x14ac:dyDescent="0.25">
      <c r="B64" s="18"/>
      <c r="C64" s="11"/>
      <c r="D64" s="11"/>
      <c r="E64" s="11"/>
      <c r="F64" s="11"/>
    </row>
    <row r="65" spans="2:6" ht="13.2" x14ac:dyDescent="0.25">
      <c r="B65" s="18"/>
      <c r="C65" s="11"/>
      <c r="D65" s="11"/>
      <c r="E65" s="11"/>
      <c r="F65" s="11"/>
    </row>
    <row r="66" spans="2:6" ht="13.2" x14ac:dyDescent="0.25">
      <c r="B66" s="18"/>
      <c r="C66" s="11"/>
      <c r="D66" s="11"/>
      <c r="E66" s="11"/>
      <c r="F66" s="11"/>
    </row>
    <row r="67" spans="2:6" ht="13.2" x14ac:dyDescent="0.25">
      <c r="B67" s="16"/>
      <c r="C67" s="11"/>
      <c r="D67" s="11"/>
      <c r="E67" s="11"/>
      <c r="F67" s="11"/>
    </row>
    <row r="68" spans="2:6" ht="13.2" x14ac:dyDescent="0.25">
      <c r="B68" s="18"/>
      <c r="C68" s="17"/>
      <c r="D68" s="17"/>
      <c r="E68" s="17"/>
      <c r="F68" s="11"/>
    </row>
    <row r="69" spans="2:6" ht="18" customHeight="1" x14ac:dyDescent="0.25">
      <c r="B69" s="8"/>
      <c r="C69" s="17"/>
      <c r="D69" s="17"/>
      <c r="E69" s="17"/>
      <c r="F69" s="17"/>
    </row>
    <row r="70" spans="2:6" ht="13.2" x14ac:dyDescent="0.25">
      <c r="B70" s="18"/>
      <c r="C70" s="11"/>
      <c r="D70" s="11"/>
      <c r="E70" s="11"/>
      <c r="F70" s="11"/>
    </row>
    <row r="71" spans="2:6" ht="13.2" x14ac:dyDescent="0.25">
      <c r="B71" s="18"/>
      <c r="C71" s="11"/>
      <c r="D71" s="11"/>
      <c r="E71" s="11"/>
      <c r="F71" s="11"/>
    </row>
    <row r="72" spans="2:6" ht="13.2" x14ac:dyDescent="0.25">
      <c r="B72" s="18"/>
      <c r="C72" s="11"/>
      <c r="D72" s="11"/>
      <c r="E72" s="11"/>
      <c r="F72" s="11"/>
    </row>
    <row r="73" spans="2:6" ht="13.2" x14ac:dyDescent="0.25">
      <c r="B73" s="18"/>
      <c r="C73" s="11"/>
      <c r="D73" s="11"/>
      <c r="E73" s="11"/>
      <c r="F73" s="11"/>
    </row>
    <row r="74" spans="2:6" ht="13.2" x14ac:dyDescent="0.25">
      <c r="B74" s="18"/>
      <c r="C74" s="11"/>
      <c r="D74" s="11"/>
      <c r="E74" s="11"/>
      <c r="F74" s="11"/>
    </row>
    <row r="75" spans="2:6" ht="13.2" x14ac:dyDescent="0.25">
      <c r="B75" s="18"/>
      <c r="C75" s="11"/>
      <c r="D75" s="11"/>
      <c r="E75" s="11"/>
      <c r="F75" s="11"/>
    </row>
    <row r="76" spans="2:6" ht="13.2" x14ac:dyDescent="0.25">
      <c r="B76" s="18"/>
      <c r="C76" s="11"/>
      <c r="D76" s="11"/>
      <c r="E76" s="11"/>
      <c r="F76" s="11"/>
    </row>
    <row r="77" spans="2:6" ht="13.2" x14ac:dyDescent="0.25">
      <c r="B77" s="18"/>
      <c r="C77" s="11"/>
      <c r="D77" s="11"/>
      <c r="E77" s="11"/>
      <c r="F77" s="11"/>
    </row>
    <row r="78" spans="2:6" ht="13.2" x14ac:dyDescent="0.25">
      <c r="B78" s="18"/>
      <c r="C78" s="11"/>
      <c r="D78" s="11"/>
      <c r="E78" s="11"/>
      <c r="F78" s="11"/>
    </row>
    <row r="79" spans="2:6" ht="13.2" x14ac:dyDescent="0.25">
      <c r="B79" s="18"/>
      <c r="C79" s="11"/>
      <c r="D79" s="11"/>
      <c r="E79" s="11"/>
      <c r="F79" s="11"/>
    </row>
    <row r="80" spans="2:6" ht="13.2" x14ac:dyDescent="0.25">
      <c r="B80" s="18"/>
      <c r="C80" s="11"/>
      <c r="D80" s="11"/>
      <c r="E80" s="11"/>
      <c r="F80" s="11"/>
    </row>
    <row r="81" spans="2:6" ht="13.2" x14ac:dyDescent="0.25">
      <c r="B81" s="18"/>
      <c r="C81" s="11"/>
      <c r="D81" s="11"/>
      <c r="E81" s="11"/>
      <c r="F81" s="11"/>
    </row>
    <row r="82" spans="2:6" ht="13.2" x14ac:dyDescent="0.25">
      <c r="B82" s="18"/>
      <c r="C82" s="11"/>
      <c r="D82" s="11"/>
      <c r="E82" s="11"/>
      <c r="F82" s="11"/>
    </row>
    <row r="83" spans="2:6" x14ac:dyDescent="0.2">
      <c r="C83" s="4"/>
      <c r="D83" s="4"/>
      <c r="E83" s="4"/>
      <c r="F83" s="4"/>
    </row>
  </sheetData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2.5c Enroll Patterns </vt:lpstr>
      <vt:lpstr>'T 2.5c Enroll Patterns 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2019-12-17T17:38:29Z</dcterms:created>
  <dcterms:modified xsi:type="dcterms:W3CDTF">2020-01-31T21:01:57Z</dcterms:modified>
</cp:coreProperties>
</file>