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6C90D6A0-E47A-4B6C-98E0-1CD71096BD42}" xr6:coauthVersionLast="47" xr6:coauthVersionMax="47" xr10:uidLastSave="{00000000-0000-0000-0000-000000000000}"/>
  <bookViews>
    <workbookView xWindow="-110" yWindow="-110" windowWidth="19420" windowHeight="11500" xr2:uid="{44DB2E59-2DD2-4A5C-8BC3-84004B89B10E}"/>
  </bookViews>
  <sheets>
    <sheet name="T 2.3b Payout by Institution" sheetId="10" r:id="rId1"/>
  </sheets>
  <definedNames>
    <definedName name="_xlnm.Print_Area" localSheetId="0">'T 2.3b Payout by Institution'!$A$1:$R$207</definedName>
    <definedName name="T_1.0_pg_1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3" i="10" l="1"/>
  <c r="Q203" i="10"/>
  <c r="O203" i="10"/>
  <c r="N203" i="10"/>
  <c r="N205" i="10" s="1"/>
  <c r="L203" i="10"/>
  <c r="K203" i="10"/>
  <c r="K205" i="10" s="1"/>
  <c r="I203" i="10"/>
  <c r="H203" i="10"/>
  <c r="E203" i="10"/>
  <c r="F205" i="10"/>
  <c r="E205" i="10"/>
  <c r="L205" i="10"/>
  <c r="R205" i="10"/>
  <c r="Q205" i="10"/>
  <c r="F166" i="10"/>
  <c r="E166" i="10"/>
  <c r="I166" i="10"/>
  <c r="H166" i="10"/>
  <c r="L166" i="10"/>
  <c r="K166" i="10"/>
  <c r="R166" i="10"/>
  <c r="Q166" i="10"/>
  <c r="N166" i="10"/>
  <c r="F86" i="10"/>
  <c r="E86" i="10"/>
  <c r="I86" i="10"/>
  <c r="H86" i="10"/>
  <c r="L86" i="10"/>
  <c r="K86" i="10"/>
  <c r="R86" i="10"/>
  <c r="Q86" i="10"/>
  <c r="N86" i="10"/>
  <c r="F23" i="10"/>
  <c r="E23" i="10"/>
  <c r="I23" i="10"/>
  <c r="H23" i="10"/>
  <c r="L23" i="10"/>
  <c r="K23" i="10"/>
  <c r="O23" i="10"/>
  <c r="N23" i="10"/>
  <c r="Q23" i="10"/>
  <c r="O86" i="10"/>
  <c r="R23" i="10"/>
  <c r="O166" i="10"/>
  <c r="F203" i="10"/>
  <c r="R191" i="10"/>
  <c r="Q191" i="10"/>
  <c r="O191" i="10"/>
  <c r="N191" i="10"/>
  <c r="L191" i="10"/>
  <c r="K191" i="10"/>
  <c r="I191" i="10"/>
  <c r="H191" i="10"/>
  <c r="F191" i="10"/>
  <c r="E191" i="10"/>
  <c r="I205" i="10" l="1"/>
  <c r="O205" i="10"/>
</calcChain>
</file>

<file path=xl/sharedStrings.xml><?xml version="1.0" encoding="utf-8"?>
<sst xmlns="http://schemas.openxmlformats.org/spreadsheetml/2006/main" count="375" uniqueCount="243">
  <si>
    <t xml:space="preserve"> </t>
  </si>
  <si>
    <t>MAP</t>
  </si>
  <si>
    <t>FY2018</t>
  </si>
  <si>
    <t>FY2019</t>
  </si>
  <si>
    <t>FY2020</t>
  </si>
  <si>
    <t>FY2021</t>
  </si>
  <si>
    <t>FY2022</t>
  </si>
  <si>
    <t># Awards</t>
  </si>
  <si>
    <t>Public 4-Year</t>
  </si>
  <si>
    <t>Public 2-Year</t>
  </si>
  <si>
    <t>Summary of MAP Awards and Payout by Institution</t>
  </si>
  <si>
    <t>Code</t>
  </si>
  <si>
    <t>Institution</t>
  </si>
  <si>
    <t xml:space="preserve">  $ Payout</t>
  </si>
  <si>
    <t>010</t>
  </si>
  <si>
    <t>Chicago State University</t>
  </si>
  <si>
    <t>014</t>
  </si>
  <si>
    <t>Eastern Illinois University</t>
  </si>
  <si>
    <t>Governors State University</t>
  </si>
  <si>
    <t>022</t>
  </si>
  <si>
    <t>Illinois State University</t>
  </si>
  <si>
    <t>079</t>
  </si>
  <si>
    <t>Northeastern Illinois University</t>
  </si>
  <si>
    <t>045</t>
  </si>
  <si>
    <t>Northern Illinois University</t>
  </si>
  <si>
    <t>060</t>
  </si>
  <si>
    <t>Southern Illinois University Carbondale</t>
  </si>
  <si>
    <t>070</t>
  </si>
  <si>
    <t>Southern Illinois University Edwardsville</t>
  </si>
  <si>
    <t>064</t>
  </si>
  <si>
    <t>University of Illinois Chicago</t>
  </si>
  <si>
    <t>University of Illinois Springfield</t>
  </si>
  <si>
    <t>065</t>
  </si>
  <si>
    <t>066</t>
  </si>
  <si>
    <t>Western Illinois University</t>
  </si>
  <si>
    <t>Total Public 4-Year</t>
  </si>
  <si>
    <t>Black Hawk College</t>
  </si>
  <si>
    <t>Carl Sandburg College</t>
  </si>
  <si>
    <t>032</t>
  </si>
  <si>
    <t>College of DuPage</t>
  </si>
  <si>
    <t>074</t>
  </si>
  <si>
    <t>College of Lake County</t>
  </si>
  <si>
    <t>012</t>
  </si>
  <si>
    <t>Danville Area Community College</t>
  </si>
  <si>
    <t>015</t>
  </si>
  <si>
    <t>Elgin Community College</t>
  </si>
  <si>
    <t>Frontier Community College</t>
  </si>
  <si>
    <t>Harold Washington College</t>
  </si>
  <si>
    <t>087</t>
  </si>
  <si>
    <t>Harper College</t>
  </si>
  <si>
    <t>Harry S. Truman College</t>
  </si>
  <si>
    <t>Heartland Community College</t>
  </si>
  <si>
    <t>084</t>
  </si>
  <si>
    <t>Highland Community College</t>
  </si>
  <si>
    <t>056</t>
  </si>
  <si>
    <t>Illinois Central College</t>
  </si>
  <si>
    <t>Illinois Eastern Community Colleges</t>
  </si>
  <si>
    <t>028</t>
  </si>
  <si>
    <t>Illinois Valley Community College</t>
  </si>
  <si>
    <t>Table 2.3b,  Summary of MAP Awards and Payout by Institution, continued</t>
  </si>
  <si>
    <t>Public 2-Year, continued</t>
  </si>
  <si>
    <t>John A. Logan College</t>
  </si>
  <si>
    <t>John Wood Community College</t>
  </si>
  <si>
    <t>024</t>
  </si>
  <si>
    <t>Joliet Junior College</t>
  </si>
  <si>
    <t>037</t>
  </si>
  <si>
    <t>Kankakee Community College</t>
  </si>
  <si>
    <t>008</t>
  </si>
  <si>
    <t>Kaskaskia College</t>
  </si>
  <si>
    <t>Kennedy-King College</t>
  </si>
  <si>
    <t>009</t>
  </si>
  <si>
    <t>Kishwaukee College</t>
  </si>
  <si>
    <t>Lake Land College</t>
  </si>
  <si>
    <t>Lincoln Trail College</t>
  </si>
  <si>
    <t>Malcolm X College</t>
  </si>
  <si>
    <t>McHenry County College</t>
  </si>
  <si>
    <t>040</t>
  </si>
  <si>
    <t>Morton College</t>
  </si>
  <si>
    <t>Oakton Community College</t>
  </si>
  <si>
    <t>Olive-Harvey College</t>
  </si>
  <si>
    <t>Olney Central College</t>
  </si>
  <si>
    <t>Parkland College</t>
  </si>
  <si>
    <t>073</t>
  </si>
  <si>
    <t>Prairie State College</t>
  </si>
  <si>
    <t>041</t>
  </si>
  <si>
    <t>Rend Lake College</t>
  </si>
  <si>
    <t>Richard J. Daley College</t>
  </si>
  <si>
    <t>Richland Community College</t>
  </si>
  <si>
    <t>085</t>
  </si>
  <si>
    <t>Rock Valley College</t>
  </si>
  <si>
    <t>088</t>
  </si>
  <si>
    <t>Sauk Valley Community College</t>
  </si>
  <si>
    <t>075</t>
  </si>
  <si>
    <t>Shawnee Community College</t>
  </si>
  <si>
    <t>063</t>
  </si>
  <si>
    <t>South Suburban College</t>
  </si>
  <si>
    <t>078</t>
  </si>
  <si>
    <t>Southeastern Illinois College</t>
  </si>
  <si>
    <t>004</t>
  </si>
  <si>
    <t>Southwestern Illinois College</t>
  </si>
  <si>
    <t>077</t>
  </si>
  <si>
    <t>Spoon River College</t>
  </si>
  <si>
    <t>047</t>
  </si>
  <si>
    <t>Triton College</t>
  </si>
  <si>
    <t>082</t>
  </si>
  <si>
    <t>Wabash Valley College</t>
  </si>
  <si>
    <t>096</t>
  </si>
  <si>
    <t>Waubonsee Community College</t>
  </si>
  <si>
    <t>Wilbur Wright College</t>
  </si>
  <si>
    <t>Total Public 2-Year</t>
  </si>
  <si>
    <t>001</t>
  </si>
  <si>
    <t>Augustana College</t>
  </si>
  <si>
    <t>002</t>
  </si>
  <si>
    <t>Aurora University</t>
  </si>
  <si>
    <t>058</t>
  </si>
  <si>
    <t>Benedictine University</t>
  </si>
  <si>
    <t>005</t>
  </si>
  <si>
    <t>Blackburn College</t>
  </si>
  <si>
    <t>Blessing-Rieman College of Nursing</t>
  </si>
  <si>
    <t>006</t>
  </si>
  <si>
    <t>Bradley University</t>
  </si>
  <si>
    <t>Capital Area School of Practical Nursing</t>
  </si>
  <si>
    <t>090</t>
  </si>
  <si>
    <t>Columbia College</t>
  </si>
  <si>
    <t>011</t>
  </si>
  <si>
    <t>Concordia University</t>
  </si>
  <si>
    <t>013</t>
  </si>
  <si>
    <t>DePaul University</t>
  </si>
  <si>
    <t>055</t>
  </si>
  <si>
    <t>Dominican University</t>
  </si>
  <si>
    <t>East-West University</t>
  </si>
  <si>
    <t>016</t>
  </si>
  <si>
    <t>Elmhurst College</t>
  </si>
  <si>
    <t>017</t>
  </si>
  <si>
    <t>Eureka College</t>
  </si>
  <si>
    <t>Graham Hospital School of Nursing</t>
  </si>
  <si>
    <t>019</t>
  </si>
  <si>
    <t>Greenville University</t>
  </si>
  <si>
    <t>098</t>
  </si>
  <si>
    <t>Hebrew Theological College</t>
  </si>
  <si>
    <t>020</t>
  </si>
  <si>
    <t>Illinois College</t>
  </si>
  <si>
    <t>021</t>
  </si>
  <si>
    <t>Illinois Institute of Technology</t>
  </si>
  <si>
    <t>023</t>
  </si>
  <si>
    <t>Illinois Wesleyan University</t>
  </si>
  <si>
    <t>083</t>
  </si>
  <si>
    <t>Judson University</t>
  </si>
  <si>
    <t>026</t>
  </si>
  <si>
    <t>Knox College</t>
  </si>
  <si>
    <t>027</t>
  </si>
  <si>
    <t>Lake Forest College</t>
  </si>
  <si>
    <t>Lakeview College of Nursing</t>
  </si>
  <si>
    <t>029</t>
  </si>
  <si>
    <t>Lewis University</t>
  </si>
  <si>
    <t>091</t>
  </si>
  <si>
    <t>Lincoln Christian University</t>
  </si>
  <si>
    <t>030</t>
  </si>
  <si>
    <t>031</t>
  </si>
  <si>
    <t>Loyola University</t>
  </si>
  <si>
    <t>092</t>
  </si>
  <si>
    <t>033</t>
  </si>
  <si>
    <t>McKendree University</t>
  </si>
  <si>
    <t>Methodist College of Nursing</t>
  </si>
  <si>
    <t>036</t>
  </si>
  <si>
    <t>Millikin University</t>
  </si>
  <si>
    <t>038</t>
  </si>
  <si>
    <t>Monmouth College</t>
  </si>
  <si>
    <t>043</t>
  </si>
  <si>
    <t>National Louis University</t>
  </si>
  <si>
    <t>National University of Health Sciences</t>
  </si>
  <si>
    <t>044</t>
  </si>
  <si>
    <t>North Central College</t>
  </si>
  <si>
    <t>046</t>
  </si>
  <si>
    <t>North Park University</t>
  </si>
  <si>
    <t>048</t>
  </si>
  <si>
    <t>Northwestern University</t>
  </si>
  <si>
    <t>049</t>
  </si>
  <si>
    <t>Olivet Nazarene University</t>
  </si>
  <si>
    <t>052</t>
  </si>
  <si>
    <t>Quincy University</t>
  </si>
  <si>
    <t>Resurrection University</t>
  </si>
  <si>
    <t>053</t>
  </si>
  <si>
    <t>Rockford University</t>
  </si>
  <si>
    <t>054</t>
  </si>
  <si>
    <t>Roosevelt University</t>
  </si>
  <si>
    <t>Rush University</t>
  </si>
  <si>
    <t>068</t>
  </si>
  <si>
    <t>School of the Art Institute</t>
  </si>
  <si>
    <t>St. Anthony College of Nursing</t>
  </si>
  <si>
    <t>St. Augustine College</t>
  </si>
  <si>
    <t>St. Francis Medical Center College of Nursing</t>
  </si>
  <si>
    <t>St. Johns College</t>
  </si>
  <si>
    <t>069</t>
  </si>
  <si>
    <t>St. Xavier University</t>
  </si>
  <si>
    <t>Telshe Yeshiva</t>
  </si>
  <si>
    <t>062</t>
  </si>
  <si>
    <t>The University of Chicago</t>
  </si>
  <si>
    <t>076</t>
  </si>
  <si>
    <t>Trinity Christian College</t>
  </si>
  <si>
    <t>Trinity College of Nursing</t>
  </si>
  <si>
    <t>080</t>
  </si>
  <si>
    <t>Trinity International University Reach</t>
  </si>
  <si>
    <t>081</t>
  </si>
  <si>
    <t>Trinity International University</t>
  </si>
  <si>
    <t>057</t>
  </si>
  <si>
    <t>University of St. Francis</t>
  </si>
  <si>
    <t>Vandercook College of Music</t>
  </si>
  <si>
    <t>067</t>
  </si>
  <si>
    <t>Wheaton College</t>
  </si>
  <si>
    <t>Hospital Schools</t>
  </si>
  <si>
    <t>Total Hospital Schools</t>
  </si>
  <si>
    <t>Chamberlain University</t>
  </si>
  <si>
    <t>DeVry University</t>
  </si>
  <si>
    <t>Fox College</t>
  </si>
  <si>
    <t>Northwestern College</t>
  </si>
  <si>
    <t>Total Proprietary Schools</t>
  </si>
  <si>
    <t>GRAND TOTAL</t>
  </si>
  <si>
    <t>FY2023</t>
  </si>
  <si>
    <t>FY2024</t>
  </si>
  <si>
    <t>University of Illinois-Urbana</t>
  </si>
  <si>
    <t>Lewis &amp; Clark Comm. College</t>
  </si>
  <si>
    <t>Lincoln Land Comm. College</t>
  </si>
  <si>
    <t>Moraine Valley Comm. College</t>
  </si>
  <si>
    <t>Total Private 4-Year</t>
  </si>
  <si>
    <t xml:space="preserve"> Proprietary Schools</t>
  </si>
  <si>
    <t>Oak Point University</t>
  </si>
  <si>
    <t>Morrison Institute of Technology</t>
  </si>
  <si>
    <t>American Academy of Art</t>
  </si>
  <si>
    <t>Lincoln College</t>
  </si>
  <si>
    <t>$ Payout</t>
  </si>
  <si>
    <t>Private Not-for-Profit</t>
  </si>
  <si>
    <t>Private Not-for-Profit, continued</t>
  </si>
  <si>
    <t>Table 2.3b of the 2025 ISAC Data Book</t>
  </si>
  <si>
    <t>FY2021-FY2025</t>
  </si>
  <si>
    <t>2025 ISAC Data Book</t>
  </si>
  <si>
    <t>FY2025</t>
  </si>
  <si>
    <t>MacCormac College</t>
  </si>
  <si>
    <t xml:space="preserve">  American Academy of Art closed in FY2024</t>
  </si>
  <si>
    <t xml:space="preserve">  In FY2023 Resurrection University became Oak Point University</t>
  </si>
  <si>
    <t xml:space="preserve">  Northwestern College closed in FY2024</t>
  </si>
  <si>
    <t xml:space="preserve">   Frontier, Lincoln Trail, Olney Central, and Wabash Valley, to say that, starting in FY22, they were combined under the umbrella name, Illinois Eastern Community Colleges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</si>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</sst>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b/>
      <sz val="10"/>
      <color rgb="FF92D05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5" fillId="0" borderId="0" xfId="0" applyFont="1"/>
    <xf numFmtId="0" fontId="12" fillId="0" borderId="0" xfId="0" applyFont="1"/>
    <xf numFmtId="164" fontId="7" fillId="0" borderId="0" xfId="0" applyNumberFormat="1" applyFo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164" fontId="10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right"/>
    </xf>
    <xf numFmtId="3" fontId="10" fillId="0" borderId="0" xfId="0" applyNumberFormat="1" applyFont="1"/>
    <xf numFmtId="164" fontId="10" fillId="0" borderId="0" xfId="0" applyNumberFormat="1" applyFont="1"/>
    <xf numFmtId="0" fontId="9" fillId="0" borderId="0" xfId="0" applyFont="1"/>
    <xf numFmtId="3" fontId="12" fillId="0" borderId="0" xfId="0" applyNumberFormat="1" applyFont="1"/>
    <xf numFmtId="0" fontId="14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0" fontId="9" fillId="0" borderId="0" xfId="0" applyFont="1" applyAlignment="1">
      <alignment vertical="top"/>
    </xf>
    <xf numFmtId="0" fontId="3" fillId="0" borderId="0" xfId="0" quotePrefix="1" applyFont="1" applyAlignment="1">
      <alignment horizontal="right"/>
    </xf>
    <xf numFmtId="164" fontId="12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5" fillId="0" borderId="0" xfId="0" applyNumberFormat="1" applyFont="1"/>
    <xf numFmtId="164" fontId="15" fillId="0" borderId="0" xfId="0" applyNumberFormat="1" applyFont="1"/>
    <xf numFmtId="0" fontId="9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18" fillId="0" borderId="0" xfId="0" applyFont="1" applyBorder="1"/>
    <xf numFmtId="3" fontId="9" fillId="0" borderId="2" xfId="0" applyNumberFormat="1" applyFont="1" applyBorder="1"/>
    <xf numFmtId="164" fontId="9" fillId="0" borderId="2" xfId="0" applyNumberFormat="1" applyFont="1" applyBorder="1"/>
    <xf numFmtId="3" fontId="18" fillId="0" borderId="0" xfId="0" applyNumberFormat="1" applyFont="1"/>
    <xf numFmtId="3" fontId="19" fillId="0" borderId="0" xfId="0" applyNumberFormat="1" applyFont="1" applyBorder="1"/>
    <xf numFmtId="164" fontId="19" fillId="0" borderId="0" xfId="0" applyNumberFormat="1" applyFont="1" applyBorder="1"/>
    <xf numFmtId="3" fontId="18" fillId="0" borderId="0" xfId="0" quotePrefix="1" applyNumberFormat="1" applyFont="1" applyAlignment="1">
      <alignment horizontal="right" vertical="top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4" fontId="18" fillId="0" borderId="0" xfId="0" applyNumberFormat="1" applyFont="1"/>
    <xf numFmtId="0" fontId="18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5" fillId="0" borderId="0" xfId="0" applyFont="1" applyFill="1"/>
    <xf numFmtId="3" fontId="9" fillId="0" borderId="0" xfId="0" applyNumberFormat="1" applyFont="1" applyBorder="1"/>
    <xf numFmtId="164" fontId="9" fillId="0" borderId="0" xfId="0" applyNumberFormat="1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4">
    <cellStyle name="Normal" xfId="0" builtinId="0"/>
    <cellStyle name="Normal 2" xfId="2" xr:uid="{47FBC40B-5D96-4F29-BFEB-5D4D9B1E66D3}"/>
    <cellStyle name="Normal 2 2" xfId="1" xr:uid="{CB3C9183-732E-465B-8905-E36D19D21BA8}"/>
    <cellStyle name="Normal 3" xfId="3" xr:uid="{EEDDFCD8-917A-4413-B069-52D5B5C17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52552</xdr:colOff>
      <xdr:row>167</xdr:row>
      <xdr:rowOff>118242</xdr:rowOff>
    </xdr:from>
    <xdr:ext cx="236668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0BEFE1-E26C-43BE-B0E1-F08515E5E689}"/>
            </a:ext>
          </a:extLst>
        </xdr:cNvPr>
        <xdr:cNvSpPr txBox="1"/>
      </xdr:nvSpPr>
      <xdr:spPr>
        <a:xfrm>
          <a:off x="546441" y="3019607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1</xdr:col>
      <xdr:colOff>53866</xdr:colOff>
      <xdr:row>168</xdr:row>
      <xdr:rowOff>132693</xdr:rowOff>
    </xdr:from>
    <xdr:ext cx="236668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D523541-1CE0-44A3-AA73-3F0986285E3B}"/>
            </a:ext>
          </a:extLst>
        </xdr:cNvPr>
        <xdr:cNvSpPr txBox="1"/>
      </xdr:nvSpPr>
      <xdr:spPr>
        <a:xfrm>
          <a:off x="547755" y="3038691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  <xdr:oneCellAnchor>
    <xdr:from>
      <xdr:col>2</xdr:col>
      <xdr:colOff>1060443</xdr:colOff>
      <xdr:row>142</xdr:row>
      <xdr:rowOff>126497</xdr:rowOff>
    </xdr:from>
    <xdr:ext cx="236668" cy="217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CA58BE-0E32-45F3-A604-D3F27B245EDA}"/>
            </a:ext>
          </a:extLst>
        </xdr:cNvPr>
        <xdr:cNvSpPr txBox="1"/>
      </xdr:nvSpPr>
      <xdr:spPr>
        <a:xfrm>
          <a:off x="1702499" y="2578049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  <xdr:oneCellAnchor>
    <xdr:from>
      <xdr:col>2</xdr:col>
      <xdr:colOff>1317647</xdr:colOff>
      <xdr:row>94</xdr:row>
      <xdr:rowOff>112738</xdr:rowOff>
    </xdr:from>
    <xdr:ext cx="236668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377F2B-60A6-426D-AE63-18696ECDA301}"/>
            </a:ext>
          </a:extLst>
        </xdr:cNvPr>
        <xdr:cNvSpPr txBox="1"/>
      </xdr:nvSpPr>
      <xdr:spPr>
        <a:xfrm>
          <a:off x="1959703" y="1728596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2</xdr:col>
      <xdr:colOff>1019175</xdr:colOff>
      <xdr:row>109</xdr:row>
      <xdr:rowOff>140759</xdr:rowOff>
    </xdr:from>
    <xdr:ext cx="236668" cy="217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279219D-94E7-461A-A052-0C5CC12AD51A}"/>
            </a:ext>
          </a:extLst>
        </xdr:cNvPr>
        <xdr:cNvSpPr txBox="1"/>
      </xdr:nvSpPr>
      <xdr:spPr>
        <a:xfrm>
          <a:off x="1664758" y="20238509"/>
          <a:ext cx="236668" cy="217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</a:t>
          </a:r>
        </a:p>
      </xdr:txBody>
    </xdr:sp>
    <xdr:clientData/>
  </xdr:oneCellAnchor>
  <xdr:oneCellAnchor>
    <xdr:from>
      <xdr:col>1</xdr:col>
      <xdr:colOff>53866</xdr:colOff>
      <xdr:row>205</xdr:row>
      <xdr:rowOff>132693</xdr:rowOff>
    </xdr:from>
    <xdr:ext cx="236668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24633E-BE53-4609-BCC4-4AE4DBE0D4FE}"/>
            </a:ext>
          </a:extLst>
        </xdr:cNvPr>
        <xdr:cNvSpPr txBox="1"/>
      </xdr:nvSpPr>
      <xdr:spPr>
        <a:xfrm>
          <a:off x="547755" y="3387236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4</a:t>
          </a:r>
        </a:p>
      </xdr:txBody>
    </xdr:sp>
    <xdr:clientData/>
  </xdr:oneCellAnchor>
  <xdr:oneCellAnchor>
    <xdr:from>
      <xdr:col>2</xdr:col>
      <xdr:colOff>1079500</xdr:colOff>
      <xdr:row>199</xdr:row>
      <xdr:rowOff>127000</xdr:rowOff>
    </xdr:from>
    <xdr:ext cx="236668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1C25B9A-C8A9-443D-B200-247D3F8F77E0}"/>
            </a:ext>
          </a:extLst>
        </xdr:cNvPr>
        <xdr:cNvSpPr txBox="1"/>
      </xdr:nvSpPr>
      <xdr:spPr>
        <a:xfrm>
          <a:off x="1721556" y="3278716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4</a:t>
          </a:r>
        </a:p>
      </xdr:txBody>
    </xdr:sp>
    <xdr:clientData/>
  </xdr:oneCellAnchor>
  <xdr:oneCellAnchor>
    <xdr:from>
      <xdr:col>1</xdr:col>
      <xdr:colOff>67733</xdr:colOff>
      <xdr:row>86</xdr:row>
      <xdr:rowOff>134638</xdr:rowOff>
    </xdr:from>
    <xdr:ext cx="236668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924E27-98F4-4C34-997C-CC6A32A7E015}"/>
            </a:ext>
          </a:extLst>
        </xdr:cNvPr>
        <xdr:cNvSpPr txBox="1"/>
      </xdr:nvSpPr>
      <xdr:spPr>
        <a:xfrm>
          <a:off x="561622" y="1593202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2</xdr:col>
      <xdr:colOff>1030111</xdr:colOff>
      <xdr:row>59</xdr:row>
      <xdr:rowOff>134055</xdr:rowOff>
    </xdr:from>
    <xdr:ext cx="236668" cy="217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C741C9F-A153-476F-A2B7-463E1B9E6BB4}"/>
            </a:ext>
          </a:extLst>
        </xdr:cNvPr>
        <xdr:cNvSpPr txBox="1"/>
      </xdr:nvSpPr>
      <xdr:spPr>
        <a:xfrm>
          <a:off x="1672167" y="1116188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2</xdr:col>
      <xdr:colOff>1079500</xdr:colOff>
      <xdr:row>66</xdr:row>
      <xdr:rowOff>127000</xdr:rowOff>
    </xdr:from>
    <xdr:ext cx="236668" cy="217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BE400E-2007-48C6-9CDA-C3BD8413A9DC}"/>
            </a:ext>
          </a:extLst>
        </xdr:cNvPr>
        <xdr:cNvSpPr txBox="1"/>
      </xdr:nvSpPr>
      <xdr:spPr>
        <a:xfrm>
          <a:off x="1721556" y="123895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2</xdr:col>
      <xdr:colOff>1128889</xdr:colOff>
      <xdr:row>80</xdr:row>
      <xdr:rowOff>134056</xdr:rowOff>
    </xdr:from>
    <xdr:ext cx="236668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ADEBC0C-C263-445C-8714-10E808032A7E}"/>
            </a:ext>
          </a:extLst>
        </xdr:cNvPr>
        <xdr:cNvSpPr txBox="1"/>
      </xdr:nvSpPr>
      <xdr:spPr>
        <a:xfrm>
          <a:off x="1770945" y="148660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2</xdr:col>
      <xdr:colOff>1425222</xdr:colOff>
      <xdr:row>34</xdr:row>
      <xdr:rowOff>141111</xdr:rowOff>
    </xdr:from>
    <xdr:ext cx="236668" cy="217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541364A-65AB-4297-AA98-79D84C8E8B2B}"/>
            </a:ext>
          </a:extLst>
        </xdr:cNvPr>
        <xdr:cNvSpPr txBox="1"/>
      </xdr:nvSpPr>
      <xdr:spPr>
        <a:xfrm>
          <a:off x="2067278" y="646994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3379-824C-4F79-BA20-8A9B94F60482}">
  <sheetPr codeName="Sheet1">
    <pageSetUpPr fitToPage="1"/>
  </sheetPr>
  <dimension ref="A1:AK213"/>
  <sheetViews>
    <sheetView tabSelected="1" view="pageBreakPreview" zoomScale="90" zoomScaleNormal="110" zoomScaleSheetLayoutView="90" workbookViewId="0"/>
  </sheetViews>
  <sheetFormatPr defaultRowHeight="14" x14ac:dyDescent="0.3"/>
  <cols>
    <col min="1" max="1" width="7.08984375" style="28" customWidth="1"/>
    <col min="2" max="2" width="2.08984375" style="28" customWidth="1"/>
    <col min="3" max="3" width="33" style="28" customWidth="1"/>
    <col min="4" max="4" width="2.08984375" style="28" customWidth="1"/>
    <col min="5" max="5" width="10.81640625" style="28" bestFit="1" customWidth="1"/>
    <col min="6" max="6" width="14.36328125" style="28" customWidth="1"/>
    <col min="7" max="7" width="2.08984375" style="28" customWidth="1"/>
    <col min="8" max="8" width="10.81640625" style="4" bestFit="1" customWidth="1"/>
    <col min="9" max="9" width="15" style="3" bestFit="1" customWidth="1"/>
    <col min="10" max="10" width="2.36328125" style="28" customWidth="1"/>
    <col min="11" max="11" width="10.6328125" style="28" customWidth="1"/>
    <col min="12" max="12" width="15" style="28" bestFit="1" customWidth="1"/>
    <col min="13" max="13" width="2" style="28" customWidth="1"/>
    <col min="14" max="14" width="8.90625" style="28"/>
    <col min="15" max="15" width="15" style="28" bestFit="1" customWidth="1"/>
    <col min="16" max="16" width="2.08984375" style="28" customWidth="1"/>
    <col min="17" max="17" width="10.08984375" style="28" customWidth="1"/>
    <col min="18" max="18" width="15.08984375" style="28" customWidth="1"/>
    <col min="19" max="20" width="8.90625" style="28"/>
    <col min="21" max="21" width="10.6328125" style="28" bestFit="1" customWidth="1"/>
    <col min="22" max="22" width="8.90625" style="28"/>
    <col min="23" max="23" width="16.08984375" style="28" customWidth="1"/>
    <col min="24" max="24" width="8.90625" style="28"/>
    <col min="25" max="25" width="13.36328125" style="28" customWidth="1"/>
    <col min="26" max="248" width="8.90625" style="28"/>
    <col min="249" max="249" width="7.08984375" style="28" customWidth="1"/>
    <col min="250" max="250" width="3" style="28" customWidth="1"/>
    <col min="251" max="251" width="25.453125" style="28" customWidth="1"/>
    <col min="252" max="252" width="8.90625" style="28"/>
    <col min="253" max="253" width="11.453125" style="28" customWidth="1"/>
    <col min="254" max="254" width="2.08984375" style="28" customWidth="1"/>
    <col min="255" max="255" width="8.90625" style="28"/>
    <col min="256" max="256" width="11.453125" style="28" customWidth="1"/>
    <col min="257" max="257" width="2.08984375" style="28" customWidth="1"/>
    <col min="258" max="265" width="0" style="28" hidden="1" customWidth="1"/>
    <col min="266" max="266" width="2.36328125" style="28" customWidth="1"/>
    <col min="267" max="267" width="10.6328125" style="28" customWidth="1"/>
    <col min="268" max="268" width="14" style="28" customWidth="1"/>
    <col min="269" max="269" width="2" style="28" customWidth="1"/>
    <col min="270" max="270" width="8.90625" style="28"/>
    <col min="271" max="271" width="13.54296875" style="28" customWidth="1"/>
    <col min="272" max="272" width="2.08984375" style="28" customWidth="1"/>
    <col min="273" max="273" width="10.08984375" style="28" customWidth="1"/>
    <col min="274" max="274" width="15.08984375" style="28" customWidth="1"/>
    <col min="275" max="280" width="8.90625" style="28"/>
    <col min="281" max="281" width="13.36328125" style="28" customWidth="1"/>
    <col min="282" max="504" width="8.90625" style="28"/>
    <col min="505" max="505" width="7.08984375" style="28" customWidth="1"/>
    <col min="506" max="506" width="3" style="28" customWidth="1"/>
    <col min="507" max="507" width="25.453125" style="28" customWidth="1"/>
    <col min="508" max="508" width="8.90625" style="28"/>
    <col min="509" max="509" width="11.453125" style="28" customWidth="1"/>
    <col min="510" max="510" width="2.08984375" style="28" customWidth="1"/>
    <col min="511" max="511" width="8.90625" style="28"/>
    <col min="512" max="512" width="11.453125" style="28" customWidth="1"/>
    <col min="513" max="513" width="2.08984375" style="28" customWidth="1"/>
    <col min="514" max="521" width="0" style="28" hidden="1" customWidth="1"/>
    <col min="522" max="522" width="2.36328125" style="28" customWidth="1"/>
    <col min="523" max="523" width="10.6328125" style="28" customWidth="1"/>
    <col min="524" max="524" width="14" style="28" customWidth="1"/>
    <col min="525" max="525" width="2" style="28" customWidth="1"/>
    <col min="526" max="526" width="8.90625" style="28"/>
    <col min="527" max="527" width="13.54296875" style="28" customWidth="1"/>
    <col min="528" max="528" width="2.08984375" style="28" customWidth="1"/>
    <col min="529" max="529" width="10.08984375" style="28" customWidth="1"/>
    <col min="530" max="530" width="15.08984375" style="28" customWidth="1"/>
    <col min="531" max="536" width="8.90625" style="28"/>
    <col min="537" max="537" width="13.36328125" style="28" customWidth="1"/>
    <col min="538" max="760" width="8.90625" style="28"/>
    <col min="761" max="761" width="7.08984375" style="28" customWidth="1"/>
    <col min="762" max="762" width="3" style="28" customWidth="1"/>
    <col min="763" max="763" width="25.453125" style="28" customWidth="1"/>
    <col min="764" max="764" width="8.90625" style="28"/>
    <col min="765" max="765" width="11.453125" style="28" customWidth="1"/>
    <col min="766" max="766" width="2.08984375" style="28" customWidth="1"/>
    <col min="767" max="767" width="8.90625" style="28"/>
    <col min="768" max="768" width="11.453125" style="28" customWidth="1"/>
    <col min="769" max="769" width="2.08984375" style="28" customWidth="1"/>
    <col min="770" max="777" width="0" style="28" hidden="1" customWidth="1"/>
    <col min="778" max="778" width="2.36328125" style="28" customWidth="1"/>
    <col min="779" max="779" width="10.6328125" style="28" customWidth="1"/>
    <col min="780" max="780" width="14" style="28" customWidth="1"/>
    <col min="781" max="781" width="2" style="28" customWidth="1"/>
    <col min="782" max="782" width="8.90625" style="28"/>
    <col min="783" max="783" width="13.54296875" style="28" customWidth="1"/>
    <col min="784" max="784" width="2.08984375" style="28" customWidth="1"/>
    <col min="785" max="785" width="10.08984375" style="28" customWidth="1"/>
    <col min="786" max="786" width="15.08984375" style="28" customWidth="1"/>
    <col min="787" max="792" width="8.90625" style="28"/>
    <col min="793" max="793" width="13.36328125" style="28" customWidth="1"/>
    <col min="794" max="1016" width="8.90625" style="28"/>
    <col min="1017" max="1017" width="7.08984375" style="28" customWidth="1"/>
    <col min="1018" max="1018" width="3" style="28" customWidth="1"/>
    <col min="1019" max="1019" width="25.453125" style="28" customWidth="1"/>
    <col min="1020" max="1020" width="8.90625" style="28"/>
    <col min="1021" max="1021" width="11.453125" style="28" customWidth="1"/>
    <col min="1022" max="1022" width="2.08984375" style="28" customWidth="1"/>
    <col min="1023" max="1023" width="8.90625" style="28"/>
    <col min="1024" max="1024" width="11.453125" style="28" customWidth="1"/>
    <col min="1025" max="1025" width="2.08984375" style="28" customWidth="1"/>
    <col min="1026" max="1033" width="0" style="28" hidden="1" customWidth="1"/>
    <col min="1034" max="1034" width="2.36328125" style="28" customWidth="1"/>
    <col min="1035" max="1035" width="10.6328125" style="28" customWidth="1"/>
    <col min="1036" max="1036" width="14" style="28" customWidth="1"/>
    <col min="1037" max="1037" width="2" style="28" customWidth="1"/>
    <col min="1038" max="1038" width="8.90625" style="28"/>
    <col min="1039" max="1039" width="13.54296875" style="28" customWidth="1"/>
    <col min="1040" max="1040" width="2.08984375" style="28" customWidth="1"/>
    <col min="1041" max="1041" width="10.08984375" style="28" customWidth="1"/>
    <col min="1042" max="1042" width="15.08984375" style="28" customWidth="1"/>
    <col min="1043" max="1048" width="8.90625" style="28"/>
    <col min="1049" max="1049" width="13.36328125" style="28" customWidth="1"/>
    <col min="1050" max="1272" width="8.90625" style="28"/>
    <col min="1273" max="1273" width="7.08984375" style="28" customWidth="1"/>
    <col min="1274" max="1274" width="3" style="28" customWidth="1"/>
    <col min="1275" max="1275" width="25.453125" style="28" customWidth="1"/>
    <col min="1276" max="1276" width="8.90625" style="28"/>
    <col min="1277" max="1277" width="11.453125" style="28" customWidth="1"/>
    <col min="1278" max="1278" width="2.08984375" style="28" customWidth="1"/>
    <col min="1279" max="1279" width="8.90625" style="28"/>
    <col min="1280" max="1280" width="11.453125" style="28" customWidth="1"/>
    <col min="1281" max="1281" width="2.08984375" style="28" customWidth="1"/>
    <col min="1282" max="1289" width="0" style="28" hidden="1" customWidth="1"/>
    <col min="1290" max="1290" width="2.36328125" style="28" customWidth="1"/>
    <col min="1291" max="1291" width="10.6328125" style="28" customWidth="1"/>
    <col min="1292" max="1292" width="14" style="28" customWidth="1"/>
    <col min="1293" max="1293" width="2" style="28" customWidth="1"/>
    <col min="1294" max="1294" width="8.90625" style="28"/>
    <col min="1295" max="1295" width="13.54296875" style="28" customWidth="1"/>
    <col min="1296" max="1296" width="2.08984375" style="28" customWidth="1"/>
    <col min="1297" max="1297" width="10.08984375" style="28" customWidth="1"/>
    <col min="1298" max="1298" width="15.08984375" style="28" customWidth="1"/>
    <col min="1299" max="1304" width="8.90625" style="28"/>
    <col min="1305" max="1305" width="13.36328125" style="28" customWidth="1"/>
    <col min="1306" max="1528" width="8.90625" style="28"/>
    <col min="1529" max="1529" width="7.08984375" style="28" customWidth="1"/>
    <col min="1530" max="1530" width="3" style="28" customWidth="1"/>
    <col min="1531" max="1531" width="25.453125" style="28" customWidth="1"/>
    <col min="1532" max="1532" width="8.90625" style="28"/>
    <col min="1533" max="1533" width="11.453125" style="28" customWidth="1"/>
    <col min="1534" max="1534" width="2.08984375" style="28" customWidth="1"/>
    <col min="1535" max="1535" width="8.90625" style="28"/>
    <col min="1536" max="1536" width="11.453125" style="28" customWidth="1"/>
    <col min="1537" max="1537" width="2.08984375" style="28" customWidth="1"/>
    <col min="1538" max="1545" width="0" style="28" hidden="1" customWidth="1"/>
    <col min="1546" max="1546" width="2.36328125" style="28" customWidth="1"/>
    <col min="1547" max="1547" width="10.6328125" style="28" customWidth="1"/>
    <col min="1548" max="1548" width="14" style="28" customWidth="1"/>
    <col min="1549" max="1549" width="2" style="28" customWidth="1"/>
    <col min="1550" max="1550" width="8.90625" style="28"/>
    <col min="1551" max="1551" width="13.54296875" style="28" customWidth="1"/>
    <col min="1552" max="1552" width="2.08984375" style="28" customWidth="1"/>
    <col min="1553" max="1553" width="10.08984375" style="28" customWidth="1"/>
    <col min="1554" max="1554" width="15.08984375" style="28" customWidth="1"/>
    <col min="1555" max="1560" width="8.90625" style="28"/>
    <col min="1561" max="1561" width="13.36328125" style="28" customWidth="1"/>
    <col min="1562" max="1784" width="8.90625" style="28"/>
    <col min="1785" max="1785" width="7.08984375" style="28" customWidth="1"/>
    <col min="1786" max="1786" width="3" style="28" customWidth="1"/>
    <col min="1787" max="1787" width="25.453125" style="28" customWidth="1"/>
    <col min="1788" max="1788" width="8.90625" style="28"/>
    <col min="1789" max="1789" width="11.453125" style="28" customWidth="1"/>
    <col min="1790" max="1790" width="2.08984375" style="28" customWidth="1"/>
    <col min="1791" max="1791" width="8.90625" style="28"/>
    <col min="1792" max="1792" width="11.453125" style="28" customWidth="1"/>
    <col min="1793" max="1793" width="2.08984375" style="28" customWidth="1"/>
    <col min="1794" max="1801" width="0" style="28" hidden="1" customWidth="1"/>
    <col min="1802" max="1802" width="2.36328125" style="28" customWidth="1"/>
    <col min="1803" max="1803" width="10.6328125" style="28" customWidth="1"/>
    <col min="1804" max="1804" width="14" style="28" customWidth="1"/>
    <col min="1805" max="1805" width="2" style="28" customWidth="1"/>
    <col min="1806" max="1806" width="8.90625" style="28"/>
    <col min="1807" max="1807" width="13.54296875" style="28" customWidth="1"/>
    <col min="1808" max="1808" width="2.08984375" style="28" customWidth="1"/>
    <col min="1809" max="1809" width="10.08984375" style="28" customWidth="1"/>
    <col min="1810" max="1810" width="15.08984375" style="28" customWidth="1"/>
    <col min="1811" max="1816" width="8.90625" style="28"/>
    <col min="1817" max="1817" width="13.36328125" style="28" customWidth="1"/>
    <col min="1818" max="2040" width="8.90625" style="28"/>
    <col min="2041" max="2041" width="7.08984375" style="28" customWidth="1"/>
    <col min="2042" max="2042" width="3" style="28" customWidth="1"/>
    <col min="2043" max="2043" width="25.453125" style="28" customWidth="1"/>
    <col min="2044" max="2044" width="8.90625" style="28"/>
    <col min="2045" max="2045" width="11.453125" style="28" customWidth="1"/>
    <col min="2046" max="2046" width="2.08984375" style="28" customWidth="1"/>
    <col min="2047" max="2047" width="8.90625" style="28"/>
    <col min="2048" max="2048" width="11.453125" style="28" customWidth="1"/>
    <col min="2049" max="2049" width="2.08984375" style="28" customWidth="1"/>
    <col min="2050" max="2057" width="0" style="28" hidden="1" customWidth="1"/>
    <col min="2058" max="2058" width="2.36328125" style="28" customWidth="1"/>
    <col min="2059" max="2059" width="10.6328125" style="28" customWidth="1"/>
    <col min="2060" max="2060" width="14" style="28" customWidth="1"/>
    <col min="2061" max="2061" width="2" style="28" customWidth="1"/>
    <col min="2062" max="2062" width="8.90625" style="28"/>
    <col min="2063" max="2063" width="13.54296875" style="28" customWidth="1"/>
    <col min="2064" max="2064" width="2.08984375" style="28" customWidth="1"/>
    <col min="2065" max="2065" width="10.08984375" style="28" customWidth="1"/>
    <col min="2066" max="2066" width="15.08984375" style="28" customWidth="1"/>
    <col min="2067" max="2072" width="8.90625" style="28"/>
    <col min="2073" max="2073" width="13.36328125" style="28" customWidth="1"/>
    <col min="2074" max="2296" width="8.90625" style="28"/>
    <col min="2297" max="2297" width="7.08984375" style="28" customWidth="1"/>
    <col min="2298" max="2298" width="3" style="28" customWidth="1"/>
    <col min="2299" max="2299" width="25.453125" style="28" customWidth="1"/>
    <col min="2300" max="2300" width="8.90625" style="28"/>
    <col min="2301" max="2301" width="11.453125" style="28" customWidth="1"/>
    <col min="2302" max="2302" width="2.08984375" style="28" customWidth="1"/>
    <col min="2303" max="2303" width="8.90625" style="28"/>
    <col min="2304" max="2304" width="11.453125" style="28" customWidth="1"/>
    <col min="2305" max="2305" width="2.08984375" style="28" customWidth="1"/>
    <col min="2306" max="2313" width="0" style="28" hidden="1" customWidth="1"/>
    <col min="2314" max="2314" width="2.36328125" style="28" customWidth="1"/>
    <col min="2315" max="2315" width="10.6328125" style="28" customWidth="1"/>
    <col min="2316" max="2316" width="14" style="28" customWidth="1"/>
    <col min="2317" max="2317" width="2" style="28" customWidth="1"/>
    <col min="2318" max="2318" width="8.90625" style="28"/>
    <col min="2319" max="2319" width="13.54296875" style="28" customWidth="1"/>
    <col min="2320" max="2320" width="2.08984375" style="28" customWidth="1"/>
    <col min="2321" max="2321" width="10.08984375" style="28" customWidth="1"/>
    <col min="2322" max="2322" width="15.08984375" style="28" customWidth="1"/>
    <col min="2323" max="2328" width="8.90625" style="28"/>
    <col min="2329" max="2329" width="13.36328125" style="28" customWidth="1"/>
    <col min="2330" max="2552" width="8.90625" style="28"/>
    <col min="2553" max="2553" width="7.08984375" style="28" customWidth="1"/>
    <col min="2554" max="2554" width="3" style="28" customWidth="1"/>
    <col min="2555" max="2555" width="25.453125" style="28" customWidth="1"/>
    <col min="2556" max="2556" width="8.90625" style="28"/>
    <col min="2557" max="2557" width="11.453125" style="28" customWidth="1"/>
    <col min="2558" max="2558" width="2.08984375" style="28" customWidth="1"/>
    <col min="2559" max="2559" width="8.90625" style="28"/>
    <col min="2560" max="2560" width="11.453125" style="28" customWidth="1"/>
    <col min="2561" max="2561" width="2.08984375" style="28" customWidth="1"/>
    <col min="2562" max="2569" width="0" style="28" hidden="1" customWidth="1"/>
    <col min="2570" max="2570" width="2.36328125" style="28" customWidth="1"/>
    <col min="2571" max="2571" width="10.6328125" style="28" customWidth="1"/>
    <col min="2572" max="2572" width="14" style="28" customWidth="1"/>
    <col min="2573" max="2573" width="2" style="28" customWidth="1"/>
    <col min="2574" max="2574" width="8.90625" style="28"/>
    <col min="2575" max="2575" width="13.54296875" style="28" customWidth="1"/>
    <col min="2576" max="2576" width="2.08984375" style="28" customWidth="1"/>
    <col min="2577" max="2577" width="10.08984375" style="28" customWidth="1"/>
    <col min="2578" max="2578" width="15.08984375" style="28" customWidth="1"/>
    <col min="2579" max="2584" width="8.90625" style="28"/>
    <col min="2585" max="2585" width="13.36328125" style="28" customWidth="1"/>
    <col min="2586" max="2808" width="8.90625" style="28"/>
    <col min="2809" max="2809" width="7.08984375" style="28" customWidth="1"/>
    <col min="2810" max="2810" width="3" style="28" customWidth="1"/>
    <col min="2811" max="2811" width="25.453125" style="28" customWidth="1"/>
    <col min="2812" max="2812" width="8.90625" style="28"/>
    <col min="2813" max="2813" width="11.453125" style="28" customWidth="1"/>
    <col min="2814" max="2814" width="2.08984375" style="28" customWidth="1"/>
    <col min="2815" max="2815" width="8.90625" style="28"/>
    <col min="2816" max="2816" width="11.453125" style="28" customWidth="1"/>
    <col min="2817" max="2817" width="2.08984375" style="28" customWidth="1"/>
    <col min="2818" max="2825" width="0" style="28" hidden="1" customWidth="1"/>
    <col min="2826" max="2826" width="2.36328125" style="28" customWidth="1"/>
    <col min="2827" max="2827" width="10.6328125" style="28" customWidth="1"/>
    <col min="2828" max="2828" width="14" style="28" customWidth="1"/>
    <col min="2829" max="2829" width="2" style="28" customWidth="1"/>
    <col min="2830" max="2830" width="8.90625" style="28"/>
    <col min="2831" max="2831" width="13.54296875" style="28" customWidth="1"/>
    <col min="2832" max="2832" width="2.08984375" style="28" customWidth="1"/>
    <col min="2833" max="2833" width="10.08984375" style="28" customWidth="1"/>
    <col min="2834" max="2834" width="15.08984375" style="28" customWidth="1"/>
    <col min="2835" max="2840" width="8.90625" style="28"/>
    <col min="2841" max="2841" width="13.36328125" style="28" customWidth="1"/>
    <col min="2842" max="3064" width="8.90625" style="28"/>
    <col min="3065" max="3065" width="7.08984375" style="28" customWidth="1"/>
    <col min="3066" max="3066" width="3" style="28" customWidth="1"/>
    <col min="3067" max="3067" width="25.453125" style="28" customWidth="1"/>
    <col min="3068" max="3068" width="8.90625" style="28"/>
    <col min="3069" max="3069" width="11.453125" style="28" customWidth="1"/>
    <col min="3070" max="3070" width="2.08984375" style="28" customWidth="1"/>
    <col min="3071" max="3071" width="8.90625" style="28"/>
    <col min="3072" max="3072" width="11.453125" style="28" customWidth="1"/>
    <col min="3073" max="3073" width="2.08984375" style="28" customWidth="1"/>
    <col min="3074" max="3081" width="0" style="28" hidden="1" customWidth="1"/>
    <col min="3082" max="3082" width="2.36328125" style="28" customWidth="1"/>
    <col min="3083" max="3083" width="10.6328125" style="28" customWidth="1"/>
    <col min="3084" max="3084" width="14" style="28" customWidth="1"/>
    <col min="3085" max="3085" width="2" style="28" customWidth="1"/>
    <col min="3086" max="3086" width="8.90625" style="28"/>
    <col min="3087" max="3087" width="13.54296875" style="28" customWidth="1"/>
    <col min="3088" max="3088" width="2.08984375" style="28" customWidth="1"/>
    <col min="3089" max="3089" width="10.08984375" style="28" customWidth="1"/>
    <col min="3090" max="3090" width="15.08984375" style="28" customWidth="1"/>
    <col min="3091" max="3096" width="8.90625" style="28"/>
    <col min="3097" max="3097" width="13.36328125" style="28" customWidth="1"/>
    <col min="3098" max="3320" width="8.90625" style="28"/>
    <col min="3321" max="3321" width="7.08984375" style="28" customWidth="1"/>
    <col min="3322" max="3322" width="3" style="28" customWidth="1"/>
    <col min="3323" max="3323" width="25.453125" style="28" customWidth="1"/>
    <col min="3324" max="3324" width="8.90625" style="28"/>
    <col min="3325" max="3325" width="11.453125" style="28" customWidth="1"/>
    <col min="3326" max="3326" width="2.08984375" style="28" customWidth="1"/>
    <col min="3327" max="3327" width="8.90625" style="28"/>
    <col min="3328" max="3328" width="11.453125" style="28" customWidth="1"/>
    <col min="3329" max="3329" width="2.08984375" style="28" customWidth="1"/>
    <col min="3330" max="3337" width="0" style="28" hidden="1" customWidth="1"/>
    <col min="3338" max="3338" width="2.36328125" style="28" customWidth="1"/>
    <col min="3339" max="3339" width="10.6328125" style="28" customWidth="1"/>
    <col min="3340" max="3340" width="14" style="28" customWidth="1"/>
    <col min="3341" max="3341" width="2" style="28" customWidth="1"/>
    <col min="3342" max="3342" width="8.90625" style="28"/>
    <col min="3343" max="3343" width="13.54296875" style="28" customWidth="1"/>
    <col min="3344" max="3344" width="2.08984375" style="28" customWidth="1"/>
    <col min="3345" max="3345" width="10.08984375" style="28" customWidth="1"/>
    <col min="3346" max="3346" width="15.08984375" style="28" customWidth="1"/>
    <col min="3347" max="3352" width="8.90625" style="28"/>
    <col min="3353" max="3353" width="13.36328125" style="28" customWidth="1"/>
    <col min="3354" max="3576" width="8.90625" style="28"/>
    <col min="3577" max="3577" width="7.08984375" style="28" customWidth="1"/>
    <col min="3578" max="3578" width="3" style="28" customWidth="1"/>
    <col min="3579" max="3579" width="25.453125" style="28" customWidth="1"/>
    <col min="3580" max="3580" width="8.90625" style="28"/>
    <col min="3581" max="3581" width="11.453125" style="28" customWidth="1"/>
    <col min="3582" max="3582" width="2.08984375" style="28" customWidth="1"/>
    <col min="3583" max="3583" width="8.90625" style="28"/>
    <col min="3584" max="3584" width="11.453125" style="28" customWidth="1"/>
    <col min="3585" max="3585" width="2.08984375" style="28" customWidth="1"/>
    <col min="3586" max="3593" width="0" style="28" hidden="1" customWidth="1"/>
    <col min="3594" max="3594" width="2.36328125" style="28" customWidth="1"/>
    <col min="3595" max="3595" width="10.6328125" style="28" customWidth="1"/>
    <col min="3596" max="3596" width="14" style="28" customWidth="1"/>
    <col min="3597" max="3597" width="2" style="28" customWidth="1"/>
    <col min="3598" max="3598" width="8.90625" style="28"/>
    <col min="3599" max="3599" width="13.54296875" style="28" customWidth="1"/>
    <col min="3600" max="3600" width="2.08984375" style="28" customWidth="1"/>
    <col min="3601" max="3601" width="10.08984375" style="28" customWidth="1"/>
    <col min="3602" max="3602" width="15.08984375" style="28" customWidth="1"/>
    <col min="3603" max="3608" width="8.90625" style="28"/>
    <col min="3609" max="3609" width="13.36328125" style="28" customWidth="1"/>
    <col min="3610" max="3832" width="8.90625" style="28"/>
    <col min="3833" max="3833" width="7.08984375" style="28" customWidth="1"/>
    <col min="3834" max="3834" width="3" style="28" customWidth="1"/>
    <col min="3835" max="3835" width="25.453125" style="28" customWidth="1"/>
    <col min="3836" max="3836" width="8.90625" style="28"/>
    <col min="3837" max="3837" width="11.453125" style="28" customWidth="1"/>
    <col min="3838" max="3838" width="2.08984375" style="28" customWidth="1"/>
    <col min="3839" max="3839" width="8.90625" style="28"/>
    <col min="3840" max="3840" width="11.453125" style="28" customWidth="1"/>
    <col min="3841" max="3841" width="2.08984375" style="28" customWidth="1"/>
    <col min="3842" max="3849" width="0" style="28" hidden="1" customWidth="1"/>
    <col min="3850" max="3850" width="2.36328125" style="28" customWidth="1"/>
    <col min="3851" max="3851" width="10.6328125" style="28" customWidth="1"/>
    <col min="3852" max="3852" width="14" style="28" customWidth="1"/>
    <col min="3853" max="3853" width="2" style="28" customWidth="1"/>
    <col min="3854" max="3854" width="8.90625" style="28"/>
    <col min="3855" max="3855" width="13.54296875" style="28" customWidth="1"/>
    <col min="3856" max="3856" width="2.08984375" style="28" customWidth="1"/>
    <col min="3857" max="3857" width="10.08984375" style="28" customWidth="1"/>
    <col min="3858" max="3858" width="15.08984375" style="28" customWidth="1"/>
    <col min="3859" max="3864" width="8.90625" style="28"/>
    <col min="3865" max="3865" width="13.36328125" style="28" customWidth="1"/>
    <col min="3866" max="4088" width="8.90625" style="28"/>
    <col min="4089" max="4089" width="7.08984375" style="28" customWidth="1"/>
    <col min="4090" max="4090" width="3" style="28" customWidth="1"/>
    <col min="4091" max="4091" width="25.453125" style="28" customWidth="1"/>
    <col min="4092" max="4092" width="8.90625" style="28"/>
    <col min="4093" max="4093" width="11.453125" style="28" customWidth="1"/>
    <col min="4094" max="4094" width="2.08984375" style="28" customWidth="1"/>
    <col min="4095" max="4095" width="8.90625" style="28"/>
    <col min="4096" max="4096" width="11.453125" style="28" customWidth="1"/>
    <col min="4097" max="4097" width="2.08984375" style="28" customWidth="1"/>
    <col min="4098" max="4105" width="0" style="28" hidden="1" customWidth="1"/>
    <col min="4106" max="4106" width="2.36328125" style="28" customWidth="1"/>
    <col min="4107" max="4107" width="10.6328125" style="28" customWidth="1"/>
    <col min="4108" max="4108" width="14" style="28" customWidth="1"/>
    <col min="4109" max="4109" width="2" style="28" customWidth="1"/>
    <col min="4110" max="4110" width="8.90625" style="28"/>
    <col min="4111" max="4111" width="13.54296875" style="28" customWidth="1"/>
    <col min="4112" max="4112" width="2.08984375" style="28" customWidth="1"/>
    <col min="4113" max="4113" width="10.08984375" style="28" customWidth="1"/>
    <col min="4114" max="4114" width="15.08984375" style="28" customWidth="1"/>
    <col min="4115" max="4120" width="8.90625" style="28"/>
    <col min="4121" max="4121" width="13.36328125" style="28" customWidth="1"/>
    <col min="4122" max="4344" width="8.90625" style="28"/>
    <col min="4345" max="4345" width="7.08984375" style="28" customWidth="1"/>
    <col min="4346" max="4346" width="3" style="28" customWidth="1"/>
    <col min="4347" max="4347" width="25.453125" style="28" customWidth="1"/>
    <col min="4348" max="4348" width="8.90625" style="28"/>
    <col min="4349" max="4349" width="11.453125" style="28" customWidth="1"/>
    <col min="4350" max="4350" width="2.08984375" style="28" customWidth="1"/>
    <col min="4351" max="4351" width="8.90625" style="28"/>
    <col min="4352" max="4352" width="11.453125" style="28" customWidth="1"/>
    <col min="4353" max="4353" width="2.08984375" style="28" customWidth="1"/>
    <col min="4354" max="4361" width="0" style="28" hidden="1" customWidth="1"/>
    <col min="4362" max="4362" width="2.36328125" style="28" customWidth="1"/>
    <col min="4363" max="4363" width="10.6328125" style="28" customWidth="1"/>
    <col min="4364" max="4364" width="14" style="28" customWidth="1"/>
    <col min="4365" max="4365" width="2" style="28" customWidth="1"/>
    <col min="4366" max="4366" width="8.90625" style="28"/>
    <col min="4367" max="4367" width="13.54296875" style="28" customWidth="1"/>
    <col min="4368" max="4368" width="2.08984375" style="28" customWidth="1"/>
    <col min="4369" max="4369" width="10.08984375" style="28" customWidth="1"/>
    <col min="4370" max="4370" width="15.08984375" style="28" customWidth="1"/>
    <col min="4371" max="4376" width="8.90625" style="28"/>
    <col min="4377" max="4377" width="13.36328125" style="28" customWidth="1"/>
    <col min="4378" max="4600" width="8.90625" style="28"/>
    <col min="4601" max="4601" width="7.08984375" style="28" customWidth="1"/>
    <col min="4602" max="4602" width="3" style="28" customWidth="1"/>
    <col min="4603" max="4603" width="25.453125" style="28" customWidth="1"/>
    <col min="4604" max="4604" width="8.90625" style="28"/>
    <col min="4605" max="4605" width="11.453125" style="28" customWidth="1"/>
    <col min="4606" max="4606" width="2.08984375" style="28" customWidth="1"/>
    <col min="4607" max="4607" width="8.90625" style="28"/>
    <col min="4608" max="4608" width="11.453125" style="28" customWidth="1"/>
    <col min="4609" max="4609" width="2.08984375" style="28" customWidth="1"/>
    <col min="4610" max="4617" width="0" style="28" hidden="1" customWidth="1"/>
    <col min="4618" max="4618" width="2.36328125" style="28" customWidth="1"/>
    <col min="4619" max="4619" width="10.6328125" style="28" customWidth="1"/>
    <col min="4620" max="4620" width="14" style="28" customWidth="1"/>
    <col min="4621" max="4621" width="2" style="28" customWidth="1"/>
    <col min="4622" max="4622" width="8.90625" style="28"/>
    <col min="4623" max="4623" width="13.54296875" style="28" customWidth="1"/>
    <col min="4624" max="4624" width="2.08984375" style="28" customWidth="1"/>
    <col min="4625" max="4625" width="10.08984375" style="28" customWidth="1"/>
    <col min="4626" max="4626" width="15.08984375" style="28" customWidth="1"/>
    <col min="4627" max="4632" width="8.90625" style="28"/>
    <col min="4633" max="4633" width="13.36328125" style="28" customWidth="1"/>
    <col min="4634" max="4856" width="8.90625" style="28"/>
    <col min="4857" max="4857" width="7.08984375" style="28" customWidth="1"/>
    <col min="4858" max="4858" width="3" style="28" customWidth="1"/>
    <col min="4859" max="4859" width="25.453125" style="28" customWidth="1"/>
    <col min="4860" max="4860" width="8.90625" style="28"/>
    <col min="4861" max="4861" width="11.453125" style="28" customWidth="1"/>
    <col min="4862" max="4862" width="2.08984375" style="28" customWidth="1"/>
    <col min="4863" max="4863" width="8.90625" style="28"/>
    <col min="4864" max="4864" width="11.453125" style="28" customWidth="1"/>
    <col min="4865" max="4865" width="2.08984375" style="28" customWidth="1"/>
    <col min="4866" max="4873" width="0" style="28" hidden="1" customWidth="1"/>
    <col min="4874" max="4874" width="2.36328125" style="28" customWidth="1"/>
    <col min="4875" max="4875" width="10.6328125" style="28" customWidth="1"/>
    <col min="4876" max="4876" width="14" style="28" customWidth="1"/>
    <col min="4877" max="4877" width="2" style="28" customWidth="1"/>
    <col min="4878" max="4878" width="8.90625" style="28"/>
    <col min="4879" max="4879" width="13.54296875" style="28" customWidth="1"/>
    <col min="4880" max="4880" width="2.08984375" style="28" customWidth="1"/>
    <col min="4881" max="4881" width="10.08984375" style="28" customWidth="1"/>
    <col min="4882" max="4882" width="15.08984375" style="28" customWidth="1"/>
    <col min="4883" max="4888" width="8.90625" style="28"/>
    <col min="4889" max="4889" width="13.36328125" style="28" customWidth="1"/>
    <col min="4890" max="5112" width="8.90625" style="28"/>
    <col min="5113" max="5113" width="7.08984375" style="28" customWidth="1"/>
    <col min="5114" max="5114" width="3" style="28" customWidth="1"/>
    <col min="5115" max="5115" width="25.453125" style="28" customWidth="1"/>
    <col min="5116" max="5116" width="8.90625" style="28"/>
    <col min="5117" max="5117" width="11.453125" style="28" customWidth="1"/>
    <col min="5118" max="5118" width="2.08984375" style="28" customWidth="1"/>
    <col min="5119" max="5119" width="8.90625" style="28"/>
    <col min="5120" max="5120" width="11.453125" style="28" customWidth="1"/>
    <col min="5121" max="5121" width="2.08984375" style="28" customWidth="1"/>
    <col min="5122" max="5129" width="0" style="28" hidden="1" customWidth="1"/>
    <col min="5130" max="5130" width="2.36328125" style="28" customWidth="1"/>
    <col min="5131" max="5131" width="10.6328125" style="28" customWidth="1"/>
    <col min="5132" max="5132" width="14" style="28" customWidth="1"/>
    <col min="5133" max="5133" width="2" style="28" customWidth="1"/>
    <col min="5134" max="5134" width="8.90625" style="28"/>
    <col min="5135" max="5135" width="13.54296875" style="28" customWidth="1"/>
    <col min="5136" max="5136" width="2.08984375" style="28" customWidth="1"/>
    <col min="5137" max="5137" width="10.08984375" style="28" customWidth="1"/>
    <col min="5138" max="5138" width="15.08984375" style="28" customWidth="1"/>
    <col min="5139" max="5144" width="8.90625" style="28"/>
    <col min="5145" max="5145" width="13.36328125" style="28" customWidth="1"/>
    <col min="5146" max="5368" width="8.90625" style="28"/>
    <col min="5369" max="5369" width="7.08984375" style="28" customWidth="1"/>
    <col min="5370" max="5370" width="3" style="28" customWidth="1"/>
    <col min="5371" max="5371" width="25.453125" style="28" customWidth="1"/>
    <col min="5372" max="5372" width="8.90625" style="28"/>
    <col min="5373" max="5373" width="11.453125" style="28" customWidth="1"/>
    <col min="5374" max="5374" width="2.08984375" style="28" customWidth="1"/>
    <col min="5375" max="5375" width="8.90625" style="28"/>
    <col min="5376" max="5376" width="11.453125" style="28" customWidth="1"/>
    <col min="5377" max="5377" width="2.08984375" style="28" customWidth="1"/>
    <col min="5378" max="5385" width="0" style="28" hidden="1" customWidth="1"/>
    <col min="5386" max="5386" width="2.36328125" style="28" customWidth="1"/>
    <col min="5387" max="5387" width="10.6328125" style="28" customWidth="1"/>
    <col min="5388" max="5388" width="14" style="28" customWidth="1"/>
    <col min="5389" max="5389" width="2" style="28" customWidth="1"/>
    <col min="5390" max="5390" width="8.90625" style="28"/>
    <col min="5391" max="5391" width="13.54296875" style="28" customWidth="1"/>
    <col min="5392" max="5392" width="2.08984375" style="28" customWidth="1"/>
    <col min="5393" max="5393" width="10.08984375" style="28" customWidth="1"/>
    <col min="5394" max="5394" width="15.08984375" style="28" customWidth="1"/>
    <col min="5395" max="5400" width="8.90625" style="28"/>
    <col min="5401" max="5401" width="13.36328125" style="28" customWidth="1"/>
    <col min="5402" max="5624" width="8.90625" style="28"/>
    <col min="5625" max="5625" width="7.08984375" style="28" customWidth="1"/>
    <col min="5626" max="5626" width="3" style="28" customWidth="1"/>
    <col min="5627" max="5627" width="25.453125" style="28" customWidth="1"/>
    <col min="5628" max="5628" width="8.90625" style="28"/>
    <col min="5629" max="5629" width="11.453125" style="28" customWidth="1"/>
    <col min="5630" max="5630" width="2.08984375" style="28" customWidth="1"/>
    <col min="5631" max="5631" width="8.90625" style="28"/>
    <col min="5632" max="5632" width="11.453125" style="28" customWidth="1"/>
    <col min="5633" max="5633" width="2.08984375" style="28" customWidth="1"/>
    <col min="5634" max="5641" width="0" style="28" hidden="1" customWidth="1"/>
    <col min="5642" max="5642" width="2.36328125" style="28" customWidth="1"/>
    <col min="5643" max="5643" width="10.6328125" style="28" customWidth="1"/>
    <col min="5644" max="5644" width="14" style="28" customWidth="1"/>
    <col min="5645" max="5645" width="2" style="28" customWidth="1"/>
    <col min="5646" max="5646" width="8.90625" style="28"/>
    <col min="5647" max="5647" width="13.54296875" style="28" customWidth="1"/>
    <col min="5648" max="5648" width="2.08984375" style="28" customWidth="1"/>
    <col min="5649" max="5649" width="10.08984375" style="28" customWidth="1"/>
    <col min="5650" max="5650" width="15.08984375" style="28" customWidth="1"/>
    <col min="5651" max="5656" width="8.90625" style="28"/>
    <col min="5657" max="5657" width="13.36328125" style="28" customWidth="1"/>
    <col min="5658" max="5880" width="8.90625" style="28"/>
    <col min="5881" max="5881" width="7.08984375" style="28" customWidth="1"/>
    <col min="5882" max="5882" width="3" style="28" customWidth="1"/>
    <col min="5883" max="5883" width="25.453125" style="28" customWidth="1"/>
    <col min="5884" max="5884" width="8.90625" style="28"/>
    <col min="5885" max="5885" width="11.453125" style="28" customWidth="1"/>
    <col min="5886" max="5886" width="2.08984375" style="28" customWidth="1"/>
    <col min="5887" max="5887" width="8.90625" style="28"/>
    <col min="5888" max="5888" width="11.453125" style="28" customWidth="1"/>
    <col min="5889" max="5889" width="2.08984375" style="28" customWidth="1"/>
    <col min="5890" max="5897" width="0" style="28" hidden="1" customWidth="1"/>
    <col min="5898" max="5898" width="2.36328125" style="28" customWidth="1"/>
    <col min="5899" max="5899" width="10.6328125" style="28" customWidth="1"/>
    <col min="5900" max="5900" width="14" style="28" customWidth="1"/>
    <col min="5901" max="5901" width="2" style="28" customWidth="1"/>
    <col min="5902" max="5902" width="8.90625" style="28"/>
    <col min="5903" max="5903" width="13.54296875" style="28" customWidth="1"/>
    <col min="5904" max="5904" width="2.08984375" style="28" customWidth="1"/>
    <col min="5905" max="5905" width="10.08984375" style="28" customWidth="1"/>
    <col min="5906" max="5906" width="15.08984375" style="28" customWidth="1"/>
    <col min="5907" max="5912" width="8.90625" style="28"/>
    <col min="5913" max="5913" width="13.36328125" style="28" customWidth="1"/>
    <col min="5914" max="6136" width="8.90625" style="28"/>
    <col min="6137" max="6137" width="7.08984375" style="28" customWidth="1"/>
    <col min="6138" max="6138" width="3" style="28" customWidth="1"/>
    <col min="6139" max="6139" width="25.453125" style="28" customWidth="1"/>
    <col min="6140" max="6140" width="8.90625" style="28"/>
    <col min="6141" max="6141" width="11.453125" style="28" customWidth="1"/>
    <col min="6142" max="6142" width="2.08984375" style="28" customWidth="1"/>
    <col min="6143" max="6143" width="8.90625" style="28"/>
    <col min="6144" max="6144" width="11.453125" style="28" customWidth="1"/>
    <col min="6145" max="6145" width="2.08984375" style="28" customWidth="1"/>
    <col min="6146" max="6153" width="0" style="28" hidden="1" customWidth="1"/>
    <col min="6154" max="6154" width="2.36328125" style="28" customWidth="1"/>
    <col min="6155" max="6155" width="10.6328125" style="28" customWidth="1"/>
    <col min="6156" max="6156" width="14" style="28" customWidth="1"/>
    <col min="6157" max="6157" width="2" style="28" customWidth="1"/>
    <col min="6158" max="6158" width="8.90625" style="28"/>
    <col min="6159" max="6159" width="13.54296875" style="28" customWidth="1"/>
    <col min="6160" max="6160" width="2.08984375" style="28" customWidth="1"/>
    <col min="6161" max="6161" width="10.08984375" style="28" customWidth="1"/>
    <col min="6162" max="6162" width="15.08984375" style="28" customWidth="1"/>
    <col min="6163" max="6168" width="8.90625" style="28"/>
    <col min="6169" max="6169" width="13.36328125" style="28" customWidth="1"/>
    <col min="6170" max="6392" width="8.90625" style="28"/>
    <col min="6393" max="6393" width="7.08984375" style="28" customWidth="1"/>
    <col min="6394" max="6394" width="3" style="28" customWidth="1"/>
    <col min="6395" max="6395" width="25.453125" style="28" customWidth="1"/>
    <col min="6396" max="6396" width="8.90625" style="28"/>
    <col min="6397" max="6397" width="11.453125" style="28" customWidth="1"/>
    <col min="6398" max="6398" width="2.08984375" style="28" customWidth="1"/>
    <col min="6399" max="6399" width="8.90625" style="28"/>
    <col min="6400" max="6400" width="11.453125" style="28" customWidth="1"/>
    <col min="6401" max="6401" width="2.08984375" style="28" customWidth="1"/>
    <col min="6402" max="6409" width="0" style="28" hidden="1" customWidth="1"/>
    <col min="6410" max="6410" width="2.36328125" style="28" customWidth="1"/>
    <col min="6411" max="6411" width="10.6328125" style="28" customWidth="1"/>
    <col min="6412" max="6412" width="14" style="28" customWidth="1"/>
    <col min="6413" max="6413" width="2" style="28" customWidth="1"/>
    <col min="6414" max="6414" width="8.90625" style="28"/>
    <col min="6415" max="6415" width="13.54296875" style="28" customWidth="1"/>
    <col min="6416" max="6416" width="2.08984375" style="28" customWidth="1"/>
    <col min="6417" max="6417" width="10.08984375" style="28" customWidth="1"/>
    <col min="6418" max="6418" width="15.08984375" style="28" customWidth="1"/>
    <col min="6419" max="6424" width="8.90625" style="28"/>
    <col min="6425" max="6425" width="13.36328125" style="28" customWidth="1"/>
    <col min="6426" max="6648" width="8.90625" style="28"/>
    <col min="6649" max="6649" width="7.08984375" style="28" customWidth="1"/>
    <col min="6650" max="6650" width="3" style="28" customWidth="1"/>
    <col min="6651" max="6651" width="25.453125" style="28" customWidth="1"/>
    <col min="6652" max="6652" width="8.90625" style="28"/>
    <col min="6653" max="6653" width="11.453125" style="28" customWidth="1"/>
    <col min="6654" max="6654" width="2.08984375" style="28" customWidth="1"/>
    <col min="6655" max="6655" width="8.90625" style="28"/>
    <col min="6656" max="6656" width="11.453125" style="28" customWidth="1"/>
    <col min="6657" max="6657" width="2.08984375" style="28" customWidth="1"/>
    <col min="6658" max="6665" width="0" style="28" hidden="1" customWidth="1"/>
    <col min="6666" max="6666" width="2.36328125" style="28" customWidth="1"/>
    <col min="6667" max="6667" width="10.6328125" style="28" customWidth="1"/>
    <col min="6668" max="6668" width="14" style="28" customWidth="1"/>
    <col min="6669" max="6669" width="2" style="28" customWidth="1"/>
    <col min="6670" max="6670" width="8.90625" style="28"/>
    <col min="6671" max="6671" width="13.54296875" style="28" customWidth="1"/>
    <col min="6672" max="6672" width="2.08984375" style="28" customWidth="1"/>
    <col min="6673" max="6673" width="10.08984375" style="28" customWidth="1"/>
    <col min="6674" max="6674" width="15.08984375" style="28" customWidth="1"/>
    <col min="6675" max="6680" width="8.90625" style="28"/>
    <col min="6681" max="6681" width="13.36328125" style="28" customWidth="1"/>
    <col min="6682" max="6904" width="8.90625" style="28"/>
    <col min="6905" max="6905" width="7.08984375" style="28" customWidth="1"/>
    <col min="6906" max="6906" width="3" style="28" customWidth="1"/>
    <col min="6907" max="6907" width="25.453125" style="28" customWidth="1"/>
    <col min="6908" max="6908" width="8.90625" style="28"/>
    <col min="6909" max="6909" width="11.453125" style="28" customWidth="1"/>
    <col min="6910" max="6910" width="2.08984375" style="28" customWidth="1"/>
    <col min="6911" max="6911" width="8.90625" style="28"/>
    <col min="6912" max="6912" width="11.453125" style="28" customWidth="1"/>
    <col min="6913" max="6913" width="2.08984375" style="28" customWidth="1"/>
    <col min="6914" max="6921" width="0" style="28" hidden="1" customWidth="1"/>
    <col min="6922" max="6922" width="2.36328125" style="28" customWidth="1"/>
    <col min="6923" max="6923" width="10.6328125" style="28" customWidth="1"/>
    <col min="6924" max="6924" width="14" style="28" customWidth="1"/>
    <col min="6925" max="6925" width="2" style="28" customWidth="1"/>
    <col min="6926" max="6926" width="8.90625" style="28"/>
    <col min="6927" max="6927" width="13.54296875" style="28" customWidth="1"/>
    <col min="6928" max="6928" width="2.08984375" style="28" customWidth="1"/>
    <col min="6929" max="6929" width="10.08984375" style="28" customWidth="1"/>
    <col min="6930" max="6930" width="15.08984375" style="28" customWidth="1"/>
    <col min="6931" max="6936" width="8.90625" style="28"/>
    <col min="6937" max="6937" width="13.36328125" style="28" customWidth="1"/>
    <col min="6938" max="7160" width="8.90625" style="28"/>
    <col min="7161" max="7161" width="7.08984375" style="28" customWidth="1"/>
    <col min="7162" max="7162" width="3" style="28" customWidth="1"/>
    <col min="7163" max="7163" width="25.453125" style="28" customWidth="1"/>
    <col min="7164" max="7164" width="8.90625" style="28"/>
    <col min="7165" max="7165" width="11.453125" style="28" customWidth="1"/>
    <col min="7166" max="7166" width="2.08984375" style="28" customWidth="1"/>
    <col min="7167" max="7167" width="8.90625" style="28"/>
    <col min="7168" max="7168" width="11.453125" style="28" customWidth="1"/>
    <col min="7169" max="7169" width="2.08984375" style="28" customWidth="1"/>
    <col min="7170" max="7177" width="0" style="28" hidden="1" customWidth="1"/>
    <col min="7178" max="7178" width="2.36328125" style="28" customWidth="1"/>
    <col min="7179" max="7179" width="10.6328125" style="28" customWidth="1"/>
    <col min="7180" max="7180" width="14" style="28" customWidth="1"/>
    <col min="7181" max="7181" width="2" style="28" customWidth="1"/>
    <col min="7182" max="7182" width="8.90625" style="28"/>
    <col min="7183" max="7183" width="13.54296875" style="28" customWidth="1"/>
    <col min="7184" max="7184" width="2.08984375" style="28" customWidth="1"/>
    <col min="7185" max="7185" width="10.08984375" style="28" customWidth="1"/>
    <col min="7186" max="7186" width="15.08984375" style="28" customWidth="1"/>
    <col min="7187" max="7192" width="8.90625" style="28"/>
    <col min="7193" max="7193" width="13.36328125" style="28" customWidth="1"/>
    <col min="7194" max="7416" width="8.90625" style="28"/>
    <col min="7417" max="7417" width="7.08984375" style="28" customWidth="1"/>
    <col min="7418" max="7418" width="3" style="28" customWidth="1"/>
    <col min="7419" max="7419" width="25.453125" style="28" customWidth="1"/>
    <col min="7420" max="7420" width="8.90625" style="28"/>
    <col min="7421" max="7421" width="11.453125" style="28" customWidth="1"/>
    <col min="7422" max="7422" width="2.08984375" style="28" customWidth="1"/>
    <col min="7423" max="7423" width="8.90625" style="28"/>
    <col min="7424" max="7424" width="11.453125" style="28" customWidth="1"/>
    <col min="7425" max="7425" width="2.08984375" style="28" customWidth="1"/>
    <col min="7426" max="7433" width="0" style="28" hidden="1" customWidth="1"/>
    <col min="7434" max="7434" width="2.36328125" style="28" customWidth="1"/>
    <col min="7435" max="7435" width="10.6328125" style="28" customWidth="1"/>
    <col min="7436" max="7436" width="14" style="28" customWidth="1"/>
    <col min="7437" max="7437" width="2" style="28" customWidth="1"/>
    <col min="7438" max="7438" width="8.90625" style="28"/>
    <col min="7439" max="7439" width="13.54296875" style="28" customWidth="1"/>
    <col min="7440" max="7440" width="2.08984375" style="28" customWidth="1"/>
    <col min="7441" max="7441" width="10.08984375" style="28" customWidth="1"/>
    <col min="7442" max="7442" width="15.08984375" style="28" customWidth="1"/>
    <col min="7443" max="7448" width="8.90625" style="28"/>
    <col min="7449" max="7449" width="13.36328125" style="28" customWidth="1"/>
    <col min="7450" max="7672" width="8.90625" style="28"/>
    <col min="7673" max="7673" width="7.08984375" style="28" customWidth="1"/>
    <col min="7674" max="7674" width="3" style="28" customWidth="1"/>
    <col min="7675" max="7675" width="25.453125" style="28" customWidth="1"/>
    <col min="7676" max="7676" width="8.90625" style="28"/>
    <col min="7677" max="7677" width="11.453125" style="28" customWidth="1"/>
    <col min="7678" max="7678" width="2.08984375" style="28" customWidth="1"/>
    <col min="7679" max="7679" width="8.90625" style="28"/>
    <col min="7680" max="7680" width="11.453125" style="28" customWidth="1"/>
    <col min="7681" max="7681" width="2.08984375" style="28" customWidth="1"/>
    <col min="7682" max="7689" width="0" style="28" hidden="1" customWidth="1"/>
    <col min="7690" max="7690" width="2.36328125" style="28" customWidth="1"/>
    <col min="7691" max="7691" width="10.6328125" style="28" customWidth="1"/>
    <col min="7692" max="7692" width="14" style="28" customWidth="1"/>
    <col min="7693" max="7693" width="2" style="28" customWidth="1"/>
    <col min="7694" max="7694" width="8.90625" style="28"/>
    <col min="7695" max="7695" width="13.54296875" style="28" customWidth="1"/>
    <col min="7696" max="7696" width="2.08984375" style="28" customWidth="1"/>
    <col min="7697" max="7697" width="10.08984375" style="28" customWidth="1"/>
    <col min="7698" max="7698" width="15.08984375" style="28" customWidth="1"/>
    <col min="7699" max="7704" width="8.90625" style="28"/>
    <col min="7705" max="7705" width="13.36328125" style="28" customWidth="1"/>
    <col min="7706" max="7928" width="8.90625" style="28"/>
    <col min="7929" max="7929" width="7.08984375" style="28" customWidth="1"/>
    <col min="7930" max="7930" width="3" style="28" customWidth="1"/>
    <col min="7931" max="7931" width="25.453125" style="28" customWidth="1"/>
    <col min="7932" max="7932" width="8.90625" style="28"/>
    <col min="7933" max="7933" width="11.453125" style="28" customWidth="1"/>
    <col min="7934" max="7934" width="2.08984375" style="28" customWidth="1"/>
    <col min="7935" max="7935" width="8.90625" style="28"/>
    <col min="7936" max="7936" width="11.453125" style="28" customWidth="1"/>
    <col min="7937" max="7937" width="2.08984375" style="28" customWidth="1"/>
    <col min="7938" max="7945" width="0" style="28" hidden="1" customWidth="1"/>
    <col min="7946" max="7946" width="2.36328125" style="28" customWidth="1"/>
    <col min="7947" max="7947" width="10.6328125" style="28" customWidth="1"/>
    <col min="7948" max="7948" width="14" style="28" customWidth="1"/>
    <col min="7949" max="7949" width="2" style="28" customWidth="1"/>
    <col min="7950" max="7950" width="8.90625" style="28"/>
    <col min="7951" max="7951" width="13.54296875" style="28" customWidth="1"/>
    <col min="7952" max="7952" width="2.08984375" style="28" customWidth="1"/>
    <col min="7953" max="7953" width="10.08984375" style="28" customWidth="1"/>
    <col min="7954" max="7954" width="15.08984375" style="28" customWidth="1"/>
    <col min="7955" max="7960" width="8.90625" style="28"/>
    <col min="7961" max="7961" width="13.36328125" style="28" customWidth="1"/>
    <col min="7962" max="8184" width="8.90625" style="28"/>
    <col min="8185" max="8185" width="7.08984375" style="28" customWidth="1"/>
    <col min="8186" max="8186" width="3" style="28" customWidth="1"/>
    <col min="8187" max="8187" width="25.453125" style="28" customWidth="1"/>
    <col min="8188" max="8188" width="8.90625" style="28"/>
    <col min="8189" max="8189" width="11.453125" style="28" customWidth="1"/>
    <col min="8190" max="8190" width="2.08984375" style="28" customWidth="1"/>
    <col min="8191" max="8191" width="8.90625" style="28"/>
    <col min="8192" max="8192" width="11.453125" style="28" customWidth="1"/>
    <col min="8193" max="8193" width="2.08984375" style="28" customWidth="1"/>
    <col min="8194" max="8201" width="0" style="28" hidden="1" customWidth="1"/>
    <col min="8202" max="8202" width="2.36328125" style="28" customWidth="1"/>
    <col min="8203" max="8203" width="10.6328125" style="28" customWidth="1"/>
    <col min="8204" max="8204" width="14" style="28" customWidth="1"/>
    <col min="8205" max="8205" width="2" style="28" customWidth="1"/>
    <col min="8206" max="8206" width="8.90625" style="28"/>
    <col min="8207" max="8207" width="13.54296875" style="28" customWidth="1"/>
    <col min="8208" max="8208" width="2.08984375" style="28" customWidth="1"/>
    <col min="8209" max="8209" width="10.08984375" style="28" customWidth="1"/>
    <col min="8210" max="8210" width="15.08984375" style="28" customWidth="1"/>
    <col min="8211" max="8216" width="8.90625" style="28"/>
    <col min="8217" max="8217" width="13.36328125" style="28" customWidth="1"/>
    <col min="8218" max="8440" width="8.90625" style="28"/>
    <col min="8441" max="8441" width="7.08984375" style="28" customWidth="1"/>
    <col min="8442" max="8442" width="3" style="28" customWidth="1"/>
    <col min="8443" max="8443" width="25.453125" style="28" customWidth="1"/>
    <col min="8444" max="8444" width="8.90625" style="28"/>
    <col min="8445" max="8445" width="11.453125" style="28" customWidth="1"/>
    <col min="8446" max="8446" width="2.08984375" style="28" customWidth="1"/>
    <col min="8447" max="8447" width="8.90625" style="28"/>
    <col min="8448" max="8448" width="11.453125" style="28" customWidth="1"/>
    <col min="8449" max="8449" width="2.08984375" style="28" customWidth="1"/>
    <col min="8450" max="8457" width="0" style="28" hidden="1" customWidth="1"/>
    <col min="8458" max="8458" width="2.36328125" style="28" customWidth="1"/>
    <col min="8459" max="8459" width="10.6328125" style="28" customWidth="1"/>
    <col min="8460" max="8460" width="14" style="28" customWidth="1"/>
    <col min="8461" max="8461" width="2" style="28" customWidth="1"/>
    <col min="8462" max="8462" width="8.90625" style="28"/>
    <col min="8463" max="8463" width="13.54296875" style="28" customWidth="1"/>
    <col min="8464" max="8464" width="2.08984375" style="28" customWidth="1"/>
    <col min="8465" max="8465" width="10.08984375" style="28" customWidth="1"/>
    <col min="8466" max="8466" width="15.08984375" style="28" customWidth="1"/>
    <col min="8467" max="8472" width="8.90625" style="28"/>
    <col min="8473" max="8473" width="13.36328125" style="28" customWidth="1"/>
    <col min="8474" max="8696" width="8.90625" style="28"/>
    <col min="8697" max="8697" width="7.08984375" style="28" customWidth="1"/>
    <col min="8698" max="8698" width="3" style="28" customWidth="1"/>
    <col min="8699" max="8699" width="25.453125" style="28" customWidth="1"/>
    <col min="8700" max="8700" width="8.90625" style="28"/>
    <col min="8701" max="8701" width="11.453125" style="28" customWidth="1"/>
    <col min="8702" max="8702" width="2.08984375" style="28" customWidth="1"/>
    <col min="8703" max="8703" width="8.90625" style="28"/>
    <col min="8704" max="8704" width="11.453125" style="28" customWidth="1"/>
    <col min="8705" max="8705" width="2.08984375" style="28" customWidth="1"/>
    <col min="8706" max="8713" width="0" style="28" hidden="1" customWidth="1"/>
    <col min="8714" max="8714" width="2.36328125" style="28" customWidth="1"/>
    <col min="8715" max="8715" width="10.6328125" style="28" customWidth="1"/>
    <col min="8716" max="8716" width="14" style="28" customWidth="1"/>
    <col min="8717" max="8717" width="2" style="28" customWidth="1"/>
    <col min="8718" max="8718" width="8.90625" style="28"/>
    <col min="8719" max="8719" width="13.54296875" style="28" customWidth="1"/>
    <col min="8720" max="8720" width="2.08984375" style="28" customWidth="1"/>
    <col min="8721" max="8721" width="10.08984375" style="28" customWidth="1"/>
    <col min="8722" max="8722" width="15.08984375" style="28" customWidth="1"/>
    <col min="8723" max="8728" width="8.90625" style="28"/>
    <col min="8729" max="8729" width="13.36328125" style="28" customWidth="1"/>
    <col min="8730" max="8952" width="8.90625" style="28"/>
    <col min="8953" max="8953" width="7.08984375" style="28" customWidth="1"/>
    <col min="8954" max="8954" width="3" style="28" customWidth="1"/>
    <col min="8955" max="8955" width="25.453125" style="28" customWidth="1"/>
    <col min="8956" max="8956" width="8.90625" style="28"/>
    <col min="8957" max="8957" width="11.453125" style="28" customWidth="1"/>
    <col min="8958" max="8958" width="2.08984375" style="28" customWidth="1"/>
    <col min="8959" max="8959" width="8.90625" style="28"/>
    <col min="8960" max="8960" width="11.453125" style="28" customWidth="1"/>
    <col min="8961" max="8961" width="2.08984375" style="28" customWidth="1"/>
    <col min="8962" max="8969" width="0" style="28" hidden="1" customWidth="1"/>
    <col min="8970" max="8970" width="2.36328125" style="28" customWidth="1"/>
    <col min="8971" max="8971" width="10.6328125" style="28" customWidth="1"/>
    <col min="8972" max="8972" width="14" style="28" customWidth="1"/>
    <col min="8973" max="8973" width="2" style="28" customWidth="1"/>
    <col min="8974" max="8974" width="8.90625" style="28"/>
    <col min="8975" max="8975" width="13.54296875" style="28" customWidth="1"/>
    <col min="8976" max="8976" width="2.08984375" style="28" customWidth="1"/>
    <col min="8977" max="8977" width="10.08984375" style="28" customWidth="1"/>
    <col min="8978" max="8978" width="15.08984375" style="28" customWidth="1"/>
    <col min="8979" max="8984" width="8.90625" style="28"/>
    <col min="8985" max="8985" width="13.36328125" style="28" customWidth="1"/>
    <col min="8986" max="9208" width="8.90625" style="28"/>
    <col min="9209" max="9209" width="7.08984375" style="28" customWidth="1"/>
    <col min="9210" max="9210" width="3" style="28" customWidth="1"/>
    <col min="9211" max="9211" width="25.453125" style="28" customWidth="1"/>
    <col min="9212" max="9212" width="8.90625" style="28"/>
    <col min="9213" max="9213" width="11.453125" style="28" customWidth="1"/>
    <col min="9214" max="9214" width="2.08984375" style="28" customWidth="1"/>
    <col min="9215" max="9215" width="8.90625" style="28"/>
    <col min="9216" max="9216" width="11.453125" style="28" customWidth="1"/>
    <col min="9217" max="9217" width="2.08984375" style="28" customWidth="1"/>
    <col min="9218" max="9225" width="0" style="28" hidden="1" customWidth="1"/>
    <col min="9226" max="9226" width="2.36328125" style="28" customWidth="1"/>
    <col min="9227" max="9227" width="10.6328125" style="28" customWidth="1"/>
    <col min="9228" max="9228" width="14" style="28" customWidth="1"/>
    <col min="9229" max="9229" width="2" style="28" customWidth="1"/>
    <col min="9230" max="9230" width="8.90625" style="28"/>
    <col min="9231" max="9231" width="13.54296875" style="28" customWidth="1"/>
    <col min="9232" max="9232" width="2.08984375" style="28" customWidth="1"/>
    <col min="9233" max="9233" width="10.08984375" style="28" customWidth="1"/>
    <col min="9234" max="9234" width="15.08984375" style="28" customWidth="1"/>
    <col min="9235" max="9240" width="8.90625" style="28"/>
    <col min="9241" max="9241" width="13.36328125" style="28" customWidth="1"/>
    <col min="9242" max="9464" width="8.90625" style="28"/>
    <col min="9465" max="9465" width="7.08984375" style="28" customWidth="1"/>
    <col min="9466" max="9466" width="3" style="28" customWidth="1"/>
    <col min="9467" max="9467" width="25.453125" style="28" customWidth="1"/>
    <col min="9468" max="9468" width="8.90625" style="28"/>
    <col min="9469" max="9469" width="11.453125" style="28" customWidth="1"/>
    <col min="9470" max="9470" width="2.08984375" style="28" customWidth="1"/>
    <col min="9471" max="9471" width="8.90625" style="28"/>
    <col min="9472" max="9472" width="11.453125" style="28" customWidth="1"/>
    <col min="9473" max="9473" width="2.08984375" style="28" customWidth="1"/>
    <col min="9474" max="9481" width="0" style="28" hidden="1" customWidth="1"/>
    <col min="9482" max="9482" width="2.36328125" style="28" customWidth="1"/>
    <col min="9483" max="9483" width="10.6328125" style="28" customWidth="1"/>
    <col min="9484" max="9484" width="14" style="28" customWidth="1"/>
    <col min="9485" max="9485" width="2" style="28" customWidth="1"/>
    <col min="9486" max="9486" width="8.90625" style="28"/>
    <col min="9487" max="9487" width="13.54296875" style="28" customWidth="1"/>
    <col min="9488" max="9488" width="2.08984375" style="28" customWidth="1"/>
    <col min="9489" max="9489" width="10.08984375" style="28" customWidth="1"/>
    <col min="9490" max="9490" width="15.08984375" style="28" customWidth="1"/>
    <col min="9491" max="9496" width="8.90625" style="28"/>
    <col min="9497" max="9497" width="13.36328125" style="28" customWidth="1"/>
    <col min="9498" max="9720" width="8.90625" style="28"/>
    <col min="9721" max="9721" width="7.08984375" style="28" customWidth="1"/>
    <col min="9722" max="9722" width="3" style="28" customWidth="1"/>
    <col min="9723" max="9723" width="25.453125" style="28" customWidth="1"/>
    <col min="9724" max="9724" width="8.90625" style="28"/>
    <col min="9725" max="9725" width="11.453125" style="28" customWidth="1"/>
    <col min="9726" max="9726" width="2.08984375" style="28" customWidth="1"/>
    <col min="9727" max="9727" width="8.90625" style="28"/>
    <col min="9728" max="9728" width="11.453125" style="28" customWidth="1"/>
    <col min="9729" max="9729" width="2.08984375" style="28" customWidth="1"/>
    <col min="9730" max="9737" width="0" style="28" hidden="1" customWidth="1"/>
    <col min="9738" max="9738" width="2.36328125" style="28" customWidth="1"/>
    <col min="9739" max="9739" width="10.6328125" style="28" customWidth="1"/>
    <col min="9740" max="9740" width="14" style="28" customWidth="1"/>
    <col min="9741" max="9741" width="2" style="28" customWidth="1"/>
    <col min="9742" max="9742" width="8.90625" style="28"/>
    <col min="9743" max="9743" width="13.54296875" style="28" customWidth="1"/>
    <col min="9744" max="9744" width="2.08984375" style="28" customWidth="1"/>
    <col min="9745" max="9745" width="10.08984375" style="28" customWidth="1"/>
    <col min="9746" max="9746" width="15.08984375" style="28" customWidth="1"/>
    <col min="9747" max="9752" width="8.90625" style="28"/>
    <col min="9753" max="9753" width="13.36328125" style="28" customWidth="1"/>
    <col min="9754" max="9976" width="8.90625" style="28"/>
    <col min="9977" max="9977" width="7.08984375" style="28" customWidth="1"/>
    <col min="9978" max="9978" width="3" style="28" customWidth="1"/>
    <col min="9979" max="9979" width="25.453125" style="28" customWidth="1"/>
    <col min="9980" max="9980" width="8.90625" style="28"/>
    <col min="9981" max="9981" width="11.453125" style="28" customWidth="1"/>
    <col min="9982" max="9982" width="2.08984375" style="28" customWidth="1"/>
    <col min="9983" max="9983" width="8.90625" style="28"/>
    <col min="9984" max="9984" width="11.453125" style="28" customWidth="1"/>
    <col min="9985" max="9985" width="2.08984375" style="28" customWidth="1"/>
    <col min="9986" max="9993" width="0" style="28" hidden="1" customWidth="1"/>
    <col min="9994" max="9994" width="2.36328125" style="28" customWidth="1"/>
    <col min="9995" max="9995" width="10.6328125" style="28" customWidth="1"/>
    <col min="9996" max="9996" width="14" style="28" customWidth="1"/>
    <col min="9997" max="9997" width="2" style="28" customWidth="1"/>
    <col min="9998" max="9998" width="8.90625" style="28"/>
    <col min="9999" max="9999" width="13.54296875" style="28" customWidth="1"/>
    <col min="10000" max="10000" width="2.08984375" style="28" customWidth="1"/>
    <col min="10001" max="10001" width="10.08984375" style="28" customWidth="1"/>
    <col min="10002" max="10002" width="15.08984375" style="28" customWidth="1"/>
    <col min="10003" max="10008" width="8.90625" style="28"/>
    <col min="10009" max="10009" width="13.36328125" style="28" customWidth="1"/>
    <col min="10010" max="10232" width="8.90625" style="28"/>
    <col min="10233" max="10233" width="7.08984375" style="28" customWidth="1"/>
    <col min="10234" max="10234" width="3" style="28" customWidth="1"/>
    <col min="10235" max="10235" width="25.453125" style="28" customWidth="1"/>
    <col min="10236" max="10236" width="8.90625" style="28"/>
    <col min="10237" max="10237" width="11.453125" style="28" customWidth="1"/>
    <col min="10238" max="10238" width="2.08984375" style="28" customWidth="1"/>
    <col min="10239" max="10239" width="8.90625" style="28"/>
    <col min="10240" max="10240" width="11.453125" style="28" customWidth="1"/>
    <col min="10241" max="10241" width="2.08984375" style="28" customWidth="1"/>
    <col min="10242" max="10249" width="0" style="28" hidden="1" customWidth="1"/>
    <col min="10250" max="10250" width="2.36328125" style="28" customWidth="1"/>
    <col min="10251" max="10251" width="10.6328125" style="28" customWidth="1"/>
    <col min="10252" max="10252" width="14" style="28" customWidth="1"/>
    <col min="10253" max="10253" width="2" style="28" customWidth="1"/>
    <col min="10254" max="10254" width="8.90625" style="28"/>
    <col min="10255" max="10255" width="13.54296875" style="28" customWidth="1"/>
    <col min="10256" max="10256" width="2.08984375" style="28" customWidth="1"/>
    <col min="10257" max="10257" width="10.08984375" style="28" customWidth="1"/>
    <col min="10258" max="10258" width="15.08984375" style="28" customWidth="1"/>
    <col min="10259" max="10264" width="8.90625" style="28"/>
    <col min="10265" max="10265" width="13.36328125" style="28" customWidth="1"/>
    <col min="10266" max="10488" width="8.90625" style="28"/>
    <col min="10489" max="10489" width="7.08984375" style="28" customWidth="1"/>
    <col min="10490" max="10490" width="3" style="28" customWidth="1"/>
    <col min="10491" max="10491" width="25.453125" style="28" customWidth="1"/>
    <col min="10492" max="10492" width="8.90625" style="28"/>
    <col min="10493" max="10493" width="11.453125" style="28" customWidth="1"/>
    <col min="10494" max="10494" width="2.08984375" style="28" customWidth="1"/>
    <col min="10495" max="10495" width="8.90625" style="28"/>
    <col min="10496" max="10496" width="11.453125" style="28" customWidth="1"/>
    <col min="10497" max="10497" width="2.08984375" style="28" customWidth="1"/>
    <col min="10498" max="10505" width="0" style="28" hidden="1" customWidth="1"/>
    <col min="10506" max="10506" width="2.36328125" style="28" customWidth="1"/>
    <col min="10507" max="10507" width="10.6328125" style="28" customWidth="1"/>
    <col min="10508" max="10508" width="14" style="28" customWidth="1"/>
    <col min="10509" max="10509" width="2" style="28" customWidth="1"/>
    <col min="10510" max="10510" width="8.90625" style="28"/>
    <col min="10511" max="10511" width="13.54296875" style="28" customWidth="1"/>
    <col min="10512" max="10512" width="2.08984375" style="28" customWidth="1"/>
    <col min="10513" max="10513" width="10.08984375" style="28" customWidth="1"/>
    <col min="10514" max="10514" width="15.08984375" style="28" customWidth="1"/>
    <col min="10515" max="10520" width="8.90625" style="28"/>
    <col min="10521" max="10521" width="13.36328125" style="28" customWidth="1"/>
    <col min="10522" max="10744" width="8.90625" style="28"/>
    <col min="10745" max="10745" width="7.08984375" style="28" customWidth="1"/>
    <col min="10746" max="10746" width="3" style="28" customWidth="1"/>
    <col min="10747" max="10747" width="25.453125" style="28" customWidth="1"/>
    <col min="10748" max="10748" width="8.90625" style="28"/>
    <col min="10749" max="10749" width="11.453125" style="28" customWidth="1"/>
    <col min="10750" max="10750" width="2.08984375" style="28" customWidth="1"/>
    <col min="10751" max="10751" width="8.90625" style="28"/>
    <col min="10752" max="10752" width="11.453125" style="28" customWidth="1"/>
    <col min="10753" max="10753" width="2.08984375" style="28" customWidth="1"/>
    <col min="10754" max="10761" width="0" style="28" hidden="1" customWidth="1"/>
    <col min="10762" max="10762" width="2.36328125" style="28" customWidth="1"/>
    <col min="10763" max="10763" width="10.6328125" style="28" customWidth="1"/>
    <col min="10764" max="10764" width="14" style="28" customWidth="1"/>
    <col min="10765" max="10765" width="2" style="28" customWidth="1"/>
    <col min="10766" max="10766" width="8.90625" style="28"/>
    <col min="10767" max="10767" width="13.54296875" style="28" customWidth="1"/>
    <col min="10768" max="10768" width="2.08984375" style="28" customWidth="1"/>
    <col min="10769" max="10769" width="10.08984375" style="28" customWidth="1"/>
    <col min="10770" max="10770" width="15.08984375" style="28" customWidth="1"/>
    <col min="10771" max="10776" width="8.90625" style="28"/>
    <col min="10777" max="10777" width="13.36328125" style="28" customWidth="1"/>
    <col min="10778" max="11000" width="8.90625" style="28"/>
    <col min="11001" max="11001" width="7.08984375" style="28" customWidth="1"/>
    <col min="11002" max="11002" width="3" style="28" customWidth="1"/>
    <col min="11003" max="11003" width="25.453125" style="28" customWidth="1"/>
    <col min="11004" max="11004" width="8.90625" style="28"/>
    <col min="11005" max="11005" width="11.453125" style="28" customWidth="1"/>
    <col min="11006" max="11006" width="2.08984375" style="28" customWidth="1"/>
    <col min="11007" max="11007" width="8.90625" style="28"/>
    <col min="11008" max="11008" width="11.453125" style="28" customWidth="1"/>
    <col min="11009" max="11009" width="2.08984375" style="28" customWidth="1"/>
    <col min="11010" max="11017" width="0" style="28" hidden="1" customWidth="1"/>
    <col min="11018" max="11018" width="2.36328125" style="28" customWidth="1"/>
    <col min="11019" max="11019" width="10.6328125" style="28" customWidth="1"/>
    <col min="11020" max="11020" width="14" style="28" customWidth="1"/>
    <col min="11021" max="11021" width="2" style="28" customWidth="1"/>
    <col min="11022" max="11022" width="8.90625" style="28"/>
    <col min="11023" max="11023" width="13.54296875" style="28" customWidth="1"/>
    <col min="11024" max="11024" width="2.08984375" style="28" customWidth="1"/>
    <col min="11025" max="11025" width="10.08984375" style="28" customWidth="1"/>
    <col min="11026" max="11026" width="15.08984375" style="28" customWidth="1"/>
    <col min="11027" max="11032" width="8.90625" style="28"/>
    <col min="11033" max="11033" width="13.36328125" style="28" customWidth="1"/>
    <col min="11034" max="11256" width="8.90625" style="28"/>
    <col min="11257" max="11257" width="7.08984375" style="28" customWidth="1"/>
    <col min="11258" max="11258" width="3" style="28" customWidth="1"/>
    <col min="11259" max="11259" width="25.453125" style="28" customWidth="1"/>
    <col min="11260" max="11260" width="8.90625" style="28"/>
    <col min="11261" max="11261" width="11.453125" style="28" customWidth="1"/>
    <col min="11262" max="11262" width="2.08984375" style="28" customWidth="1"/>
    <col min="11263" max="11263" width="8.90625" style="28"/>
    <col min="11264" max="11264" width="11.453125" style="28" customWidth="1"/>
    <col min="11265" max="11265" width="2.08984375" style="28" customWidth="1"/>
    <col min="11266" max="11273" width="0" style="28" hidden="1" customWidth="1"/>
    <col min="11274" max="11274" width="2.36328125" style="28" customWidth="1"/>
    <col min="11275" max="11275" width="10.6328125" style="28" customWidth="1"/>
    <col min="11276" max="11276" width="14" style="28" customWidth="1"/>
    <col min="11277" max="11277" width="2" style="28" customWidth="1"/>
    <col min="11278" max="11278" width="8.90625" style="28"/>
    <col min="11279" max="11279" width="13.54296875" style="28" customWidth="1"/>
    <col min="11280" max="11280" width="2.08984375" style="28" customWidth="1"/>
    <col min="11281" max="11281" width="10.08984375" style="28" customWidth="1"/>
    <col min="11282" max="11282" width="15.08984375" style="28" customWidth="1"/>
    <col min="11283" max="11288" width="8.90625" style="28"/>
    <col min="11289" max="11289" width="13.36328125" style="28" customWidth="1"/>
    <col min="11290" max="11512" width="8.90625" style="28"/>
    <col min="11513" max="11513" width="7.08984375" style="28" customWidth="1"/>
    <col min="11514" max="11514" width="3" style="28" customWidth="1"/>
    <col min="11515" max="11515" width="25.453125" style="28" customWidth="1"/>
    <col min="11516" max="11516" width="8.90625" style="28"/>
    <col min="11517" max="11517" width="11.453125" style="28" customWidth="1"/>
    <col min="11518" max="11518" width="2.08984375" style="28" customWidth="1"/>
    <col min="11519" max="11519" width="8.90625" style="28"/>
    <col min="11520" max="11520" width="11.453125" style="28" customWidth="1"/>
    <col min="11521" max="11521" width="2.08984375" style="28" customWidth="1"/>
    <col min="11522" max="11529" width="0" style="28" hidden="1" customWidth="1"/>
    <col min="11530" max="11530" width="2.36328125" style="28" customWidth="1"/>
    <col min="11531" max="11531" width="10.6328125" style="28" customWidth="1"/>
    <col min="11532" max="11532" width="14" style="28" customWidth="1"/>
    <col min="11533" max="11533" width="2" style="28" customWidth="1"/>
    <col min="11534" max="11534" width="8.90625" style="28"/>
    <col min="11535" max="11535" width="13.54296875" style="28" customWidth="1"/>
    <col min="11536" max="11536" width="2.08984375" style="28" customWidth="1"/>
    <col min="11537" max="11537" width="10.08984375" style="28" customWidth="1"/>
    <col min="11538" max="11538" width="15.08984375" style="28" customWidth="1"/>
    <col min="11539" max="11544" width="8.90625" style="28"/>
    <col min="11545" max="11545" width="13.36328125" style="28" customWidth="1"/>
    <col min="11546" max="11768" width="8.90625" style="28"/>
    <col min="11769" max="11769" width="7.08984375" style="28" customWidth="1"/>
    <col min="11770" max="11770" width="3" style="28" customWidth="1"/>
    <col min="11771" max="11771" width="25.453125" style="28" customWidth="1"/>
    <col min="11772" max="11772" width="8.90625" style="28"/>
    <col min="11773" max="11773" width="11.453125" style="28" customWidth="1"/>
    <col min="11774" max="11774" width="2.08984375" style="28" customWidth="1"/>
    <col min="11775" max="11775" width="8.90625" style="28"/>
    <col min="11776" max="11776" width="11.453125" style="28" customWidth="1"/>
    <col min="11777" max="11777" width="2.08984375" style="28" customWidth="1"/>
    <col min="11778" max="11785" width="0" style="28" hidden="1" customWidth="1"/>
    <col min="11786" max="11786" width="2.36328125" style="28" customWidth="1"/>
    <col min="11787" max="11787" width="10.6328125" style="28" customWidth="1"/>
    <col min="11788" max="11788" width="14" style="28" customWidth="1"/>
    <col min="11789" max="11789" width="2" style="28" customWidth="1"/>
    <col min="11790" max="11790" width="8.90625" style="28"/>
    <col min="11791" max="11791" width="13.54296875" style="28" customWidth="1"/>
    <col min="11792" max="11792" width="2.08984375" style="28" customWidth="1"/>
    <col min="11793" max="11793" width="10.08984375" style="28" customWidth="1"/>
    <col min="11794" max="11794" width="15.08984375" style="28" customWidth="1"/>
    <col min="11795" max="11800" width="8.90625" style="28"/>
    <col min="11801" max="11801" width="13.36328125" style="28" customWidth="1"/>
    <col min="11802" max="12024" width="8.90625" style="28"/>
    <col min="12025" max="12025" width="7.08984375" style="28" customWidth="1"/>
    <col min="12026" max="12026" width="3" style="28" customWidth="1"/>
    <col min="12027" max="12027" width="25.453125" style="28" customWidth="1"/>
    <col min="12028" max="12028" width="8.90625" style="28"/>
    <col min="12029" max="12029" width="11.453125" style="28" customWidth="1"/>
    <col min="12030" max="12030" width="2.08984375" style="28" customWidth="1"/>
    <col min="12031" max="12031" width="8.90625" style="28"/>
    <col min="12032" max="12032" width="11.453125" style="28" customWidth="1"/>
    <col min="12033" max="12033" width="2.08984375" style="28" customWidth="1"/>
    <col min="12034" max="12041" width="0" style="28" hidden="1" customWidth="1"/>
    <col min="12042" max="12042" width="2.36328125" style="28" customWidth="1"/>
    <col min="12043" max="12043" width="10.6328125" style="28" customWidth="1"/>
    <col min="12044" max="12044" width="14" style="28" customWidth="1"/>
    <col min="12045" max="12045" width="2" style="28" customWidth="1"/>
    <col min="12046" max="12046" width="8.90625" style="28"/>
    <col min="12047" max="12047" width="13.54296875" style="28" customWidth="1"/>
    <col min="12048" max="12048" width="2.08984375" style="28" customWidth="1"/>
    <col min="12049" max="12049" width="10.08984375" style="28" customWidth="1"/>
    <col min="12050" max="12050" width="15.08984375" style="28" customWidth="1"/>
    <col min="12051" max="12056" width="8.90625" style="28"/>
    <col min="12057" max="12057" width="13.36328125" style="28" customWidth="1"/>
    <col min="12058" max="12280" width="8.90625" style="28"/>
    <col min="12281" max="12281" width="7.08984375" style="28" customWidth="1"/>
    <col min="12282" max="12282" width="3" style="28" customWidth="1"/>
    <col min="12283" max="12283" width="25.453125" style="28" customWidth="1"/>
    <col min="12284" max="12284" width="8.90625" style="28"/>
    <col min="12285" max="12285" width="11.453125" style="28" customWidth="1"/>
    <col min="12286" max="12286" width="2.08984375" style="28" customWidth="1"/>
    <col min="12287" max="12287" width="8.90625" style="28"/>
    <col min="12288" max="12288" width="11.453125" style="28" customWidth="1"/>
    <col min="12289" max="12289" width="2.08984375" style="28" customWidth="1"/>
    <col min="12290" max="12297" width="0" style="28" hidden="1" customWidth="1"/>
    <col min="12298" max="12298" width="2.36328125" style="28" customWidth="1"/>
    <col min="12299" max="12299" width="10.6328125" style="28" customWidth="1"/>
    <col min="12300" max="12300" width="14" style="28" customWidth="1"/>
    <col min="12301" max="12301" width="2" style="28" customWidth="1"/>
    <col min="12302" max="12302" width="8.90625" style="28"/>
    <col min="12303" max="12303" width="13.54296875" style="28" customWidth="1"/>
    <col min="12304" max="12304" width="2.08984375" style="28" customWidth="1"/>
    <col min="12305" max="12305" width="10.08984375" style="28" customWidth="1"/>
    <col min="12306" max="12306" width="15.08984375" style="28" customWidth="1"/>
    <col min="12307" max="12312" width="8.90625" style="28"/>
    <col min="12313" max="12313" width="13.36328125" style="28" customWidth="1"/>
    <col min="12314" max="12536" width="8.90625" style="28"/>
    <col min="12537" max="12537" width="7.08984375" style="28" customWidth="1"/>
    <col min="12538" max="12538" width="3" style="28" customWidth="1"/>
    <col min="12539" max="12539" width="25.453125" style="28" customWidth="1"/>
    <col min="12540" max="12540" width="8.90625" style="28"/>
    <col min="12541" max="12541" width="11.453125" style="28" customWidth="1"/>
    <col min="12542" max="12542" width="2.08984375" style="28" customWidth="1"/>
    <col min="12543" max="12543" width="8.90625" style="28"/>
    <col min="12544" max="12544" width="11.453125" style="28" customWidth="1"/>
    <col min="12545" max="12545" width="2.08984375" style="28" customWidth="1"/>
    <col min="12546" max="12553" width="0" style="28" hidden="1" customWidth="1"/>
    <col min="12554" max="12554" width="2.36328125" style="28" customWidth="1"/>
    <col min="12555" max="12555" width="10.6328125" style="28" customWidth="1"/>
    <col min="12556" max="12556" width="14" style="28" customWidth="1"/>
    <col min="12557" max="12557" width="2" style="28" customWidth="1"/>
    <col min="12558" max="12558" width="8.90625" style="28"/>
    <col min="12559" max="12559" width="13.54296875" style="28" customWidth="1"/>
    <col min="12560" max="12560" width="2.08984375" style="28" customWidth="1"/>
    <col min="12561" max="12561" width="10.08984375" style="28" customWidth="1"/>
    <col min="12562" max="12562" width="15.08984375" style="28" customWidth="1"/>
    <col min="12563" max="12568" width="8.90625" style="28"/>
    <col min="12569" max="12569" width="13.36328125" style="28" customWidth="1"/>
    <col min="12570" max="12792" width="8.90625" style="28"/>
    <col min="12793" max="12793" width="7.08984375" style="28" customWidth="1"/>
    <col min="12794" max="12794" width="3" style="28" customWidth="1"/>
    <col min="12795" max="12795" width="25.453125" style="28" customWidth="1"/>
    <col min="12796" max="12796" width="8.90625" style="28"/>
    <col min="12797" max="12797" width="11.453125" style="28" customWidth="1"/>
    <col min="12798" max="12798" width="2.08984375" style="28" customWidth="1"/>
    <col min="12799" max="12799" width="8.90625" style="28"/>
    <col min="12800" max="12800" width="11.453125" style="28" customWidth="1"/>
    <col min="12801" max="12801" width="2.08984375" style="28" customWidth="1"/>
    <col min="12802" max="12809" width="0" style="28" hidden="1" customWidth="1"/>
    <col min="12810" max="12810" width="2.36328125" style="28" customWidth="1"/>
    <col min="12811" max="12811" width="10.6328125" style="28" customWidth="1"/>
    <col min="12812" max="12812" width="14" style="28" customWidth="1"/>
    <col min="12813" max="12813" width="2" style="28" customWidth="1"/>
    <col min="12814" max="12814" width="8.90625" style="28"/>
    <col min="12815" max="12815" width="13.54296875" style="28" customWidth="1"/>
    <col min="12816" max="12816" width="2.08984375" style="28" customWidth="1"/>
    <col min="12817" max="12817" width="10.08984375" style="28" customWidth="1"/>
    <col min="12818" max="12818" width="15.08984375" style="28" customWidth="1"/>
    <col min="12819" max="12824" width="8.90625" style="28"/>
    <col min="12825" max="12825" width="13.36328125" style="28" customWidth="1"/>
    <col min="12826" max="13048" width="8.90625" style="28"/>
    <col min="13049" max="13049" width="7.08984375" style="28" customWidth="1"/>
    <col min="13050" max="13050" width="3" style="28" customWidth="1"/>
    <col min="13051" max="13051" width="25.453125" style="28" customWidth="1"/>
    <col min="13052" max="13052" width="8.90625" style="28"/>
    <col min="13053" max="13053" width="11.453125" style="28" customWidth="1"/>
    <col min="13054" max="13054" width="2.08984375" style="28" customWidth="1"/>
    <col min="13055" max="13055" width="8.90625" style="28"/>
    <col min="13056" max="13056" width="11.453125" style="28" customWidth="1"/>
    <col min="13057" max="13057" width="2.08984375" style="28" customWidth="1"/>
    <col min="13058" max="13065" width="0" style="28" hidden="1" customWidth="1"/>
    <col min="13066" max="13066" width="2.36328125" style="28" customWidth="1"/>
    <col min="13067" max="13067" width="10.6328125" style="28" customWidth="1"/>
    <col min="13068" max="13068" width="14" style="28" customWidth="1"/>
    <col min="13069" max="13069" width="2" style="28" customWidth="1"/>
    <col min="13070" max="13070" width="8.90625" style="28"/>
    <col min="13071" max="13071" width="13.54296875" style="28" customWidth="1"/>
    <col min="13072" max="13072" width="2.08984375" style="28" customWidth="1"/>
    <col min="13073" max="13073" width="10.08984375" style="28" customWidth="1"/>
    <col min="13074" max="13074" width="15.08984375" style="28" customWidth="1"/>
    <col min="13075" max="13080" width="8.90625" style="28"/>
    <col min="13081" max="13081" width="13.36328125" style="28" customWidth="1"/>
    <col min="13082" max="13304" width="8.90625" style="28"/>
    <col min="13305" max="13305" width="7.08984375" style="28" customWidth="1"/>
    <col min="13306" max="13306" width="3" style="28" customWidth="1"/>
    <col min="13307" max="13307" width="25.453125" style="28" customWidth="1"/>
    <col min="13308" max="13308" width="8.90625" style="28"/>
    <col min="13309" max="13309" width="11.453125" style="28" customWidth="1"/>
    <col min="13310" max="13310" width="2.08984375" style="28" customWidth="1"/>
    <col min="13311" max="13311" width="8.90625" style="28"/>
    <col min="13312" max="13312" width="11.453125" style="28" customWidth="1"/>
    <col min="13313" max="13313" width="2.08984375" style="28" customWidth="1"/>
    <col min="13314" max="13321" width="0" style="28" hidden="1" customWidth="1"/>
    <col min="13322" max="13322" width="2.36328125" style="28" customWidth="1"/>
    <col min="13323" max="13323" width="10.6328125" style="28" customWidth="1"/>
    <col min="13324" max="13324" width="14" style="28" customWidth="1"/>
    <col min="13325" max="13325" width="2" style="28" customWidth="1"/>
    <col min="13326" max="13326" width="8.90625" style="28"/>
    <col min="13327" max="13327" width="13.54296875" style="28" customWidth="1"/>
    <col min="13328" max="13328" width="2.08984375" style="28" customWidth="1"/>
    <col min="13329" max="13329" width="10.08984375" style="28" customWidth="1"/>
    <col min="13330" max="13330" width="15.08984375" style="28" customWidth="1"/>
    <col min="13331" max="13336" width="8.90625" style="28"/>
    <col min="13337" max="13337" width="13.36328125" style="28" customWidth="1"/>
    <col min="13338" max="13560" width="8.90625" style="28"/>
    <col min="13561" max="13561" width="7.08984375" style="28" customWidth="1"/>
    <col min="13562" max="13562" width="3" style="28" customWidth="1"/>
    <col min="13563" max="13563" width="25.453125" style="28" customWidth="1"/>
    <col min="13564" max="13564" width="8.90625" style="28"/>
    <col min="13565" max="13565" width="11.453125" style="28" customWidth="1"/>
    <col min="13566" max="13566" width="2.08984375" style="28" customWidth="1"/>
    <col min="13567" max="13567" width="8.90625" style="28"/>
    <col min="13568" max="13568" width="11.453125" style="28" customWidth="1"/>
    <col min="13569" max="13569" width="2.08984375" style="28" customWidth="1"/>
    <col min="13570" max="13577" width="0" style="28" hidden="1" customWidth="1"/>
    <col min="13578" max="13578" width="2.36328125" style="28" customWidth="1"/>
    <col min="13579" max="13579" width="10.6328125" style="28" customWidth="1"/>
    <col min="13580" max="13580" width="14" style="28" customWidth="1"/>
    <col min="13581" max="13581" width="2" style="28" customWidth="1"/>
    <col min="13582" max="13582" width="8.90625" style="28"/>
    <col min="13583" max="13583" width="13.54296875" style="28" customWidth="1"/>
    <col min="13584" max="13584" width="2.08984375" style="28" customWidth="1"/>
    <col min="13585" max="13585" width="10.08984375" style="28" customWidth="1"/>
    <col min="13586" max="13586" width="15.08984375" style="28" customWidth="1"/>
    <col min="13587" max="13592" width="8.90625" style="28"/>
    <col min="13593" max="13593" width="13.36328125" style="28" customWidth="1"/>
    <col min="13594" max="13816" width="8.90625" style="28"/>
    <col min="13817" max="13817" width="7.08984375" style="28" customWidth="1"/>
    <col min="13818" max="13818" width="3" style="28" customWidth="1"/>
    <col min="13819" max="13819" width="25.453125" style="28" customWidth="1"/>
    <col min="13820" max="13820" width="8.90625" style="28"/>
    <col min="13821" max="13821" width="11.453125" style="28" customWidth="1"/>
    <col min="13822" max="13822" width="2.08984375" style="28" customWidth="1"/>
    <col min="13823" max="13823" width="8.90625" style="28"/>
    <col min="13824" max="13824" width="11.453125" style="28" customWidth="1"/>
    <col min="13825" max="13825" width="2.08984375" style="28" customWidth="1"/>
    <col min="13826" max="13833" width="0" style="28" hidden="1" customWidth="1"/>
    <col min="13834" max="13834" width="2.36328125" style="28" customWidth="1"/>
    <col min="13835" max="13835" width="10.6328125" style="28" customWidth="1"/>
    <col min="13836" max="13836" width="14" style="28" customWidth="1"/>
    <col min="13837" max="13837" width="2" style="28" customWidth="1"/>
    <col min="13838" max="13838" width="8.90625" style="28"/>
    <col min="13839" max="13839" width="13.54296875" style="28" customWidth="1"/>
    <col min="13840" max="13840" width="2.08984375" style="28" customWidth="1"/>
    <col min="13841" max="13841" width="10.08984375" style="28" customWidth="1"/>
    <col min="13842" max="13842" width="15.08984375" style="28" customWidth="1"/>
    <col min="13843" max="13848" width="8.90625" style="28"/>
    <col min="13849" max="13849" width="13.36328125" style="28" customWidth="1"/>
    <col min="13850" max="14072" width="8.90625" style="28"/>
    <col min="14073" max="14073" width="7.08984375" style="28" customWidth="1"/>
    <col min="14074" max="14074" width="3" style="28" customWidth="1"/>
    <col min="14075" max="14075" width="25.453125" style="28" customWidth="1"/>
    <col min="14076" max="14076" width="8.90625" style="28"/>
    <col min="14077" max="14077" width="11.453125" style="28" customWidth="1"/>
    <col min="14078" max="14078" width="2.08984375" style="28" customWidth="1"/>
    <col min="14079" max="14079" width="8.90625" style="28"/>
    <col min="14080" max="14080" width="11.453125" style="28" customWidth="1"/>
    <col min="14081" max="14081" width="2.08984375" style="28" customWidth="1"/>
    <col min="14082" max="14089" width="0" style="28" hidden="1" customWidth="1"/>
    <col min="14090" max="14090" width="2.36328125" style="28" customWidth="1"/>
    <col min="14091" max="14091" width="10.6328125" style="28" customWidth="1"/>
    <col min="14092" max="14092" width="14" style="28" customWidth="1"/>
    <col min="14093" max="14093" width="2" style="28" customWidth="1"/>
    <col min="14094" max="14094" width="8.90625" style="28"/>
    <col min="14095" max="14095" width="13.54296875" style="28" customWidth="1"/>
    <col min="14096" max="14096" width="2.08984375" style="28" customWidth="1"/>
    <col min="14097" max="14097" width="10.08984375" style="28" customWidth="1"/>
    <col min="14098" max="14098" width="15.08984375" style="28" customWidth="1"/>
    <col min="14099" max="14104" width="8.90625" style="28"/>
    <col min="14105" max="14105" width="13.36328125" style="28" customWidth="1"/>
    <col min="14106" max="14328" width="8.90625" style="28"/>
    <col min="14329" max="14329" width="7.08984375" style="28" customWidth="1"/>
    <col min="14330" max="14330" width="3" style="28" customWidth="1"/>
    <col min="14331" max="14331" width="25.453125" style="28" customWidth="1"/>
    <col min="14332" max="14332" width="8.90625" style="28"/>
    <col min="14333" max="14333" width="11.453125" style="28" customWidth="1"/>
    <col min="14334" max="14334" width="2.08984375" style="28" customWidth="1"/>
    <col min="14335" max="14335" width="8.90625" style="28"/>
    <col min="14336" max="14336" width="11.453125" style="28" customWidth="1"/>
    <col min="14337" max="14337" width="2.08984375" style="28" customWidth="1"/>
    <col min="14338" max="14345" width="0" style="28" hidden="1" customWidth="1"/>
    <col min="14346" max="14346" width="2.36328125" style="28" customWidth="1"/>
    <col min="14347" max="14347" width="10.6328125" style="28" customWidth="1"/>
    <col min="14348" max="14348" width="14" style="28" customWidth="1"/>
    <col min="14349" max="14349" width="2" style="28" customWidth="1"/>
    <col min="14350" max="14350" width="8.90625" style="28"/>
    <col min="14351" max="14351" width="13.54296875" style="28" customWidth="1"/>
    <col min="14352" max="14352" width="2.08984375" style="28" customWidth="1"/>
    <col min="14353" max="14353" width="10.08984375" style="28" customWidth="1"/>
    <col min="14354" max="14354" width="15.08984375" style="28" customWidth="1"/>
    <col min="14355" max="14360" width="8.90625" style="28"/>
    <col min="14361" max="14361" width="13.36328125" style="28" customWidth="1"/>
    <col min="14362" max="14584" width="8.90625" style="28"/>
    <col min="14585" max="14585" width="7.08984375" style="28" customWidth="1"/>
    <col min="14586" max="14586" width="3" style="28" customWidth="1"/>
    <col min="14587" max="14587" width="25.453125" style="28" customWidth="1"/>
    <col min="14588" max="14588" width="8.90625" style="28"/>
    <col min="14589" max="14589" width="11.453125" style="28" customWidth="1"/>
    <col min="14590" max="14590" width="2.08984375" style="28" customWidth="1"/>
    <col min="14591" max="14591" width="8.90625" style="28"/>
    <col min="14592" max="14592" width="11.453125" style="28" customWidth="1"/>
    <col min="14593" max="14593" width="2.08984375" style="28" customWidth="1"/>
    <col min="14594" max="14601" width="0" style="28" hidden="1" customWidth="1"/>
    <col min="14602" max="14602" width="2.36328125" style="28" customWidth="1"/>
    <col min="14603" max="14603" width="10.6328125" style="28" customWidth="1"/>
    <col min="14604" max="14604" width="14" style="28" customWidth="1"/>
    <col min="14605" max="14605" width="2" style="28" customWidth="1"/>
    <col min="14606" max="14606" width="8.90625" style="28"/>
    <col min="14607" max="14607" width="13.54296875" style="28" customWidth="1"/>
    <col min="14608" max="14608" width="2.08984375" style="28" customWidth="1"/>
    <col min="14609" max="14609" width="10.08984375" style="28" customWidth="1"/>
    <col min="14610" max="14610" width="15.08984375" style="28" customWidth="1"/>
    <col min="14611" max="14616" width="8.90625" style="28"/>
    <col min="14617" max="14617" width="13.36328125" style="28" customWidth="1"/>
    <col min="14618" max="14840" width="8.90625" style="28"/>
    <col min="14841" max="14841" width="7.08984375" style="28" customWidth="1"/>
    <col min="14842" max="14842" width="3" style="28" customWidth="1"/>
    <col min="14843" max="14843" width="25.453125" style="28" customWidth="1"/>
    <col min="14844" max="14844" width="8.90625" style="28"/>
    <col min="14845" max="14845" width="11.453125" style="28" customWidth="1"/>
    <col min="14846" max="14846" width="2.08984375" style="28" customWidth="1"/>
    <col min="14847" max="14847" width="8.90625" style="28"/>
    <col min="14848" max="14848" width="11.453125" style="28" customWidth="1"/>
    <col min="14849" max="14849" width="2.08984375" style="28" customWidth="1"/>
    <col min="14850" max="14857" width="0" style="28" hidden="1" customWidth="1"/>
    <col min="14858" max="14858" width="2.36328125" style="28" customWidth="1"/>
    <col min="14859" max="14859" width="10.6328125" style="28" customWidth="1"/>
    <col min="14860" max="14860" width="14" style="28" customWidth="1"/>
    <col min="14861" max="14861" width="2" style="28" customWidth="1"/>
    <col min="14862" max="14862" width="8.90625" style="28"/>
    <col min="14863" max="14863" width="13.54296875" style="28" customWidth="1"/>
    <col min="14864" max="14864" width="2.08984375" style="28" customWidth="1"/>
    <col min="14865" max="14865" width="10.08984375" style="28" customWidth="1"/>
    <col min="14866" max="14866" width="15.08984375" style="28" customWidth="1"/>
    <col min="14867" max="14872" width="8.90625" style="28"/>
    <col min="14873" max="14873" width="13.36328125" style="28" customWidth="1"/>
    <col min="14874" max="15096" width="8.90625" style="28"/>
    <col min="15097" max="15097" width="7.08984375" style="28" customWidth="1"/>
    <col min="15098" max="15098" width="3" style="28" customWidth="1"/>
    <col min="15099" max="15099" width="25.453125" style="28" customWidth="1"/>
    <col min="15100" max="15100" width="8.90625" style="28"/>
    <col min="15101" max="15101" width="11.453125" style="28" customWidth="1"/>
    <col min="15102" max="15102" width="2.08984375" style="28" customWidth="1"/>
    <col min="15103" max="15103" width="8.90625" style="28"/>
    <col min="15104" max="15104" width="11.453125" style="28" customWidth="1"/>
    <col min="15105" max="15105" width="2.08984375" style="28" customWidth="1"/>
    <col min="15106" max="15113" width="0" style="28" hidden="1" customWidth="1"/>
    <col min="15114" max="15114" width="2.36328125" style="28" customWidth="1"/>
    <col min="15115" max="15115" width="10.6328125" style="28" customWidth="1"/>
    <col min="15116" max="15116" width="14" style="28" customWidth="1"/>
    <col min="15117" max="15117" width="2" style="28" customWidth="1"/>
    <col min="15118" max="15118" width="8.90625" style="28"/>
    <col min="15119" max="15119" width="13.54296875" style="28" customWidth="1"/>
    <col min="15120" max="15120" width="2.08984375" style="28" customWidth="1"/>
    <col min="15121" max="15121" width="10.08984375" style="28" customWidth="1"/>
    <col min="15122" max="15122" width="15.08984375" style="28" customWidth="1"/>
    <col min="15123" max="15128" width="8.90625" style="28"/>
    <col min="15129" max="15129" width="13.36328125" style="28" customWidth="1"/>
    <col min="15130" max="15352" width="8.90625" style="28"/>
    <col min="15353" max="15353" width="7.08984375" style="28" customWidth="1"/>
    <col min="15354" max="15354" width="3" style="28" customWidth="1"/>
    <col min="15355" max="15355" width="25.453125" style="28" customWidth="1"/>
    <col min="15356" max="15356" width="8.90625" style="28"/>
    <col min="15357" max="15357" width="11.453125" style="28" customWidth="1"/>
    <col min="15358" max="15358" width="2.08984375" style="28" customWidth="1"/>
    <col min="15359" max="15359" width="8.90625" style="28"/>
    <col min="15360" max="15360" width="11.453125" style="28" customWidth="1"/>
    <col min="15361" max="15361" width="2.08984375" style="28" customWidth="1"/>
    <col min="15362" max="15369" width="0" style="28" hidden="1" customWidth="1"/>
    <col min="15370" max="15370" width="2.36328125" style="28" customWidth="1"/>
    <col min="15371" max="15371" width="10.6328125" style="28" customWidth="1"/>
    <col min="15372" max="15372" width="14" style="28" customWidth="1"/>
    <col min="15373" max="15373" width="2" style="28" customWidth="1"/>
    <col min="15374" max="15374" width="8.90625" style="28"/>
    <col min="15375" max="15375" width="13.54296875" style="28" customWidth="1"/>
    <col min="15376" max="15376" width="2.08984375" style="28" customWidth="1"/>
    <col min="15377" max="15377" width="10.08984375" style="28" customWidth="1"/>
    <col min="15378" max="15378" width="15.08984375" style="28" customWidth="1"/>
    <col min="15379" max="15384" width="8.90625" style="28"/>
    <col min="15385" max="15385" width="13.36328125" style="28" customWidth="1"/>
    <col min="15386" max="15608" width="8.90625" style="28"/>
    <col min="15609" max="15609" width="7.08984375" style="28" customWidth="1"/>
    <col min="15610" max="15610" width="3" style="28" customWidth="1"/>
    <col min="15611" max="15611" width="25.453125" style="28" customWidth="1"/>
    <col min="15612" max="15612" width="8.90625" style="28"/>
    <col min="15613" max="15613" width="11.453125" style="28" customWidth="1"/>
    <col min="15614" max="15614" width="2.08984375" style="28" customWidth="1"/>
    <col min="15615" max="15615" width="8.90625" style="28"/>
    <col min="15616" max="15616" width="11.453125" style="28" customWidth="1"/>
    <col min="15617" max="15617" width="2.08984375" style="28" customWidth="1"/>
    <col min="15618" max="15625" width="0" style="28" hidden="1" customWidth="1"/>
    <col min="15626" max="15626" width="2.36328125" style="28" customWidth="1"/>
    <col min="15627" max="15627" width="10.6328125" style="28" customWidth="1"/>
    <col min="15628" max="15628" width="14" style="28" customWidth="1"/>
    <col min="15629" max="15629" width="2" style="28" customWidth="1"/>
    <col min="15630" max="15630" width="8.90625" style="28"/>
    <col min="15631" max="15631" width="13.54296875" style="28" customWidth="1"/>
    <col min="15632" max="15632" width="2.08984375" style="28" customWidth="1"/>
    <col min="15633" max="15633" width="10.08984375" style="28" customWidth="1"/>
    <col min="15634" max="15634" width="15.08984375" style="28" customWidth="1"/>
    <col min="15635" max="15640" width="8.90625" style="28"/>
    <col min="15641" max="15641" width="13.36328125" style="28" customWidth="1"/>
    <col min="15642" max="15864" width="8.90625" style="28"/>
    <col min="15865" max="15865" width="7.08984375" style="28" customWidth="1"/>
    <col min="15866" max="15866" width="3" style="28" customWidth="1"/>
    <col min="15867" max="15867" width="25.453125" style="28" customWidth="1"/>
    <col min="15868" max="15868" width="8.90625" style="28"/>
    <col min="15869" max="15869" width="11.453125" style="28" customWidth="1"/>
    <col min="15870" max="15870" width="2.08984375" style="28" customWidth="1"/>
    <col min="15871" max="15871" width="8.90625" style="28"/>
    <col min="15872" max="15872" width="11.453125" style="28" customWidth="1"/>
    <col min="15873" max="15873" width="2.08984375" style="28" customWidth="1"/>
    <col min="15874" max="15881" width="0" style="28" hidden="1" customWidth="1"/>
    <col min="15882" max="15882" width="2.36328125" style="28" customWidth="1"/>
    <col min="15883" max="15883" width="10.6328125" style="28" customWidth="1"/>
    <col min="15884" max="15884" width="14" style="28" customWidth="1"/>
    <col min="15885" max="15885" width="2" style="28" customWidth="1"/>
    <col min="15886" max="15886" width="8.90625" style="28"/>
    <col min="15887" max="15887" width="13.54296875" style="28" customWidth="1"/>
    <col min="15888" max="15888" width="2.08984375" style="28" customWidth="1"/>
    <col min="15889" max="15889" width="10.08984375" style="28" customWidth="1"/>
    <col min="15890" max="15890" width="15.08984375" style="28" customWidth="1"/>
    <col min="15891" max="15896" width="8.90625" style="28"/>
    <col min="15897" max="15897" width="13.36328125" style="28" customWidth="1"/>
    <col min="15898" max="16120" width="8.90625" style="28"/>
    <col min="16121" max="16121" width="7.08984375" style="28" customWidth="1"/>
    <col min="16122" max="16122" width="3" style="28" customWidth="1"/>
    <col min="16123" max="16123" width="25.453125" style="28" customWidth="1"/>
    <col min="16124" max="16124" width="8.90625" style="28"/>
    <col min="16125" max="16125" width="11.453125" style="28" customWidth="1"/>
    <col min="16126" max="16126" width="2.08984375" style="28" customWidth="1"/>
    <col min="16127" max="16127" width="8.90625" style="28"/>
    <col min="16128" max="16128" width="11.453125" style="28" customWidth="1"/>
    <col min="16129" max="16129" width="2.08984375" style="28" customWidth="1"/>
    <col min="16130" max="16137" width="0" style="28" hidden="1" customWidth="1"/>
    <col min="16138" max="16138" width="2.36328125" style="28" customWidth="1"/>
    <col min="16139" max="16139" width="10.6328125" style="28" customWidth="1"/>
    <col min="16140" max="16140" width="14" style="28" customWidth="1"/>
    <col min="16141" max="16141" width="2" style="28" customWidth="1"/>
    <col min="16142" max="16142" width="8.90625" style="28"/>
    <col min="16143" max="16143" width="13.54296875" style="28" customWidth="1"/>
    <col min="16144" max="16144" width="2.08984375" style="28" customWidth="1"/>
    <col min="16145" max="16145" width="10.08984375" style="28" customWidth="1"/>
    <col min="16146" max="16146" width="15.08984375" style="28" customWidth="1"/>
    <col min="16147" max="16152" width="8.90625" style="28"/>
    <col min="16153" max="16153" width="13.36328125" style="28" customWidth="1"/>
    <col min="16154" max="16384" width="8.90625" style="28"/>
  </cols>
  <sheetData>
    <row r="1" spans="1:25" ht="21" customHeight="1" x14ac:dyDescent="0.35">
      <c r="A1" s="1" t="s">
        <v>233</v>
      </c>
      <c r="B1" s="2"/>
      <c r="D1" s="2"/>
      <c r="E1" s="2"/>
      <c r="G1" s="2"/>
      <c r="H1" s="3"/>
      <c r="I1" s="4"/>
      <c r="K1" s="29" t="s">
        <v>0</v>
      </c>
      <c r="L1" s="30" t="s">
        <v>0</v>
      </c>
    </row>
    <row r="2" spans="1:25" ht="16.5" customHeight="1" x14ac:dyDescent="0.35">
      <c r="A2" s="1" t="s">
        <v>10</v>
      </c>
      <c r="B2" s="2"/>
      <c r="D2" s="2"/>
      <c r="E2" s="2"/>
      <c r="F2" s="2"/>
      <c r="G2" s="2"/>
      <c r="X2" s="31"/>
      <c r="Y2" s="31"/>
    </row>
    <row r="3" spans="1:25" ht="19.5" customHeight="1" x14ac:dyDescent="0.35">
      <c r="A3" s="1" t="s">
        <v>234</v>
      </c>
      <c r="B3" s="2"/>
      <c r="D3" s="2"/>
      <c r="E3" s="2"/>
      <c r="F3" s="2"/>
      <c r="G3" s="2"/>
      <c r="X3" s="31"/>
      <c r="Y3" s="31"/>
    </row>
    <row r="4" spans="1:25" ht="30.75" customHeight="1" x14ac:dyDescent="0.55000000000000004">
      <c r="A4" s="5"/>
      <c r="B4" s="5"/>
      <c r="C4" s="6"/>
      <c r="D4" s="5"/>
      <c r="E4" s="2"/>
      <c r="F4" s="7"/>
      <c r="G4" s="5"/>
      <c r="X4" s="31"/>
      <c r="Y4" s="31"/>
    </row>
    <row r="5" spans="1:25" ht="15" x14ac:dyDescent="0.3">
      <c r="A5" s="8" t="s">
        <v>8</v>
      </c>
      <c r="B5" s="5"/>
      <c r="C5" s="5"/>
      <c r="D5" s="2"/>
      <c r="E5" s="2"/>
      <c r="F5" s="2"/>
      <c r="G5" s="2"/>
      <c r="X5" s="31"/>
      <c r="Y5" s="31"/>
    </row>
    <row r="6" spans="1:25" ht="14.25" customHeight="1" x14ac:dyDescent="0.3">
      <c r="A6" s="5"/>
      <c r="B6" s="5"/>
      <c r="C6" s="5"/>
      <c r="D6" s="2"/>
      <c r="E6" s="2"/>
      <c r="F6" s="2"/>
      <c r="G6" s="2"/>
      <c r="X6" s="31"/>
      <c r="Y6" s="31"/>
    </row>
    <row r="7" spans="1:25" ht="14.5" thickBot="1" x14ac:dyDescent="0.35">
      <c r="A7" s="33" t="s">
        <v>1</v>
      </c>
      <c r="B7" s="33"/>
      <c r="C7" s="19"/>
      <c r="D7" s="5"/>
      <c r="E7" s="61" t="s">
        <v>5</v>
      </c>
      <c r="F7" s="61"/>
      <c r="G7" s="34"/>
      <c r="H7" s="61" t="s">
        <v>6</v>
      </c>
      <c r="I7" s="61"/>
      <c r="J7" s="34"/>
      <c r="K7" s="61" t="s">
        <v>218</v>
      </c>
      <c r="L7" s="61"/>
      <c r="M7" s="34"/>
      <c r="N7" s="61" t="s">
        <v>219</v>
      </c>
      <c r="O7" s="62"/>
      <c r="P7" s="34"/>
      <c r="Q7" s="61" t="s">
        <v>236</v>
      </c>
      <c r="R7" s="62"/>
      <c r="X7" s="31"/>
      <c r="Y7" s="31"/>
    </row>
    <row r="8" spans="1:25" x14ac:dyDescent="0.3">
      <c r="A8" s="35" t="s">
        <v>11</v>
      </c>
      <c r="B8" s="35"/>
      <c r="C8" s="36" t="s">
        <v>12</v>
      </c>
      <c r="D8" s="5"/>
      <c r="E8" s="49" t="s">
        <v>7</v>
      </c>
      <c r="F8" s="50" t="s">
        <v>230</v>
      </c>
      <c r="G8" s="51"/>
      <c r="H8" s="49" t="s">
        <v>7</v>
      </c>
      <c r="I8" s="50" t="s">
        <v>230</v>
      </c>
      <c r="J8" s="51"/>
      <c r="K8" s="49" t="s">
        <v>7</v>
      </c>
      <c r="L8" s="50" t="s">
        <v>230</v>
      </c>
      <c r="M8" s="51"/>
      <c r="N8" s="49" t="s">
        <v>7</v>
      </c>
      <c r="O8" s="50" t="s">
        <v>13</v>
      </c>
      <c r="P8" s="51"/>
      <c r="Q8" s="49" t="s">
        <v>7</v>
      </c>
      <c r="R8" s="50" t="s">
        <v>230</v>
      </c>
      <c r="X8" s="31"/>
      <c r="Y8" s="31"/>
    </row>
    <row r="9" spans="1:25" ht="3.75" customHeight="1" x14ac:dyDescent="0.3">
      <c r="A9" s="5"/>
      <c r="B9" s="5"/>
      <c r="C9" s="5"/>
      <c r="D9" s="5"/>
      <c r="E9" s="5"/>
      <c r="F9" s="37"/>
      <c r="G9" s="34"/>
      <c r="H9" s="5"/>
      <c r="I9" s="37"/>
      <c r="J9" s="34"/>
      <c r="K9" s="5"/>
      <c r="L9" s="37"/>
      <c r="M9" s="34"/>
      <c r="N9" s="5"/>
      <c r="O9" s="37"/>
      <c r="P9" s="34"/>
      <c r="Q9" s="5"/>
      <c r="R9" s="37"/>
      <c r="X9" s="31"/>
      <c r="Y9" s="31"/>
    </row>
    <row r="10" spans="1:25" x14ac:dyDescent="0.3">
      <c r="A10" s="26" t="s">
        <v>14</v>
      </c>
      <c r="B10" s="26"/>
      <c r="C10" s="5" t="s">
        <v>15</v>
      </c>
      <c r="D10" s="34"/>
      <c r="E10" s="38">
        <v>1014</v>
      </c>
      <c r="F10" s="37">
        <v>3404618</v>
      </c>
      <c r="G10" s="34"/>
      <c r="H10" s="38">
        <v>947</v>
      </c>
      <c r="I10" s="37">
        <v>3274136</v>
      </c>
      <c r="J10" s="34"/>
      <c r="K10" s="38">
        <v>939</v>
      </c>
      <c r="L10" s="37">
        <v>4154123</v>
      </c>
      <c r="M10" s="34"/>
      <c r="N10" s="38">
        <v>916</v>
      </c>
      <c r="O10" s="37">
        <v>4868444</v>
      </c>
      <c r="P10" s="34"/>
      <c r="Q10" s="38">
        <v>881</v>
      </c>
      <c r="R10" s="37">
        <v>4667406</v>
      </c>
      <c r="X10" s="31"/>
      <c r="Y10" s="31"/>
    </row>
    <row r="11" spans="1:25" x14ac:dyDescent="0.3">
      <c r="A11" s="26" t="s">
        <v>16</v>
      </c>
      <c r="B11" s="26"/>
      <c r="C11" s="5" t="s">
        <v>17</v>
      </c>
      <c r="D11" s="34"/>
      <c r="E11" s="38">
        <v>2292</v>
      </c>
      <c r="F11" s="37">
        <v>9386098</v>
      </c>
      <c r="G11" s="34"/>
      <c r="H11" s="38">
        <v>2247</v>
      </c>
      <c r="I11" s="37">
        <v>9514556</v>
      </c>
      <c r="J11" s="34"/>
      <c r="K11" s="38">
        <v>2272</v>
      </c>
      <c r="L11" s="37">
        <v>12382994</v>
      </c>
      <c r="M11" s="34"/>
      <c r="N11" s="38">
        <v>2135</v>
      </c>
      <c r="O11" s="37">
        <v>13670921</v>
      </c>
      <c r="P11" s="34"/>
      <c r="Q11" s="38">
        <v>2032</v>
      </c>
      <c r="R11" s="37">
        <v>12350762</v>
      </c>
      <c r="X11" s="31"/>
      <c r="Y11" s="31"/>
    </row>
    <row r="12" spans="1:25" x14ac:dyDescent="0.3">
      <c r="A12" s="39">
        <v>129</v>
      </c>
      <c r="B12" s="39"/>
      <c r="C12" s="5" t="s">
        <v>18</v>
      </c>
      <c r="D12" s="34"/>
      <c r="E12" s="38">
        <v>1715</v>
      </c>
      <c r="F12" s="37">
        <v>5817564</v>
      </c>
      <c r="G12" s="34"/>
      <c r="H12" s="38">
        <v>1745</v>
      </c>
      <c r="I12" s="37">
        <v>5927216</v>
      </c>
      <c r="J12" s="34"/>
      <c r="K12" s="38">
        <v>1705</v>
      </c>
      <c r="L12" s="37">
        <v>7652433</v>
      </c>
      <c r="M12" s="34"/>
      <c r="N12" s="38">
        <v>1565</v>
      </c>
      <c r="O12" s="37">
        <v>8327622</v>
      </c>
      <c r="P12" s="34"/>
      <c r="Q12" s="38">
        <v>1548</v>
      </c>
      <c r="R12" s="37">
        <v>8229667</v>
      </c>
      <c r="X12" s="31"/>
      <c r="Y12" s="31"/>
    </row>
    <row r="13" spans="1:25" x14ac:dyDescent="0.3">
      <c r="A13" s="26" t="s">
        <v>19</v>
      </c>
      <c r="B13" s="26"/>
      <c r="C13" s="5" t="s">
        <v>20</v>
      </c>
      <c r="D13" s="34"/>
      <c r="E13" s="38">
        <v>5910</v>
      </c>
      <c r="F13" s="37">
        <v>25321965</v>
      </c>
      <c r="G13" s="34"/>
      <c r="H13" s="38">
        <v>5933</v>
      </c>
      <c r="I13" s="37">
        <v>26386299</v>
      </c>
      <c r="J13" s="34"/>
      <c r="K13" s="38">
        <v>6078</v>
      </c>
      <c r="L13" s="37">
        <v>35823832</v>
      </c>
      <c r="M13" s="34"/>
      <c r="N13" s="38">
        <v>6398</v>
      </c>
      <c r="O13" s="37">
        <v>44233632</v>
      </c>
      <c r="P13" s="34"/>
      <c r="Q13" s="38">
        <v>7020</v>
      </c>
      <c r="R13" s="37">
        <v>46819453</v>
      </c>
      <c r="X13" s="31"/>
      <c r="Y13" s="31"/>
    </row>
    <row r="14" spans="1:25" x14ac:dyDescent="0.3">
      <c r="A14" s="26" t="s">
        <v>21</v>
      </c>
      <c r="B14" s="26"/>
      <c r="C14" s="5" t="s">
        <v>22</v>
      </c>
      <c r="D14" s="34"/>
      <c r="E14" s="38">
        <v>2814</v>
      </c>
      <c r="F14" s="37">
        <v>9324015</v>
      </c>
      <c r="G14" s="34"/>
      <c r="H14" s="38">
        <v>2793</v>
      </c>
      <c r="I14" s="37">
        <v>9554919</v>
      </c>
      <c r="J14" s="34"/>
      <c r="K14" s="38">
        <v>2580</v>
      </c>
      <c r="L14" s="37">
        <v>11888688</v>
      </c>
      <c r="M14" s="34"/>
      <c r="N14" s="38">
        <v>2380</v>
      </c>
      <c r="O14" s="37">
        <v>13321717</v>
      </c>
      <c r="P14" s="34"/>
      <c r="Q14" s="38">
        <v>2566</v>
      </c>
      <c r="R14" s="37">
        <v>13772076</v>
      </c>
      <c r="Y14" s="31"/>
    </row>
    <row r="15" spans="1:25" x14ac:dyDescent="0.3">
      <c r="A15" s="26" t="s">
        <v>23</v>
      </c>
      <c r="B15" s="26"/>
      <c r="C15" s="5" t="s">
        <v>24</v>
      </c>
      <c r="D15" s="34"/>
      <c r="E15" s="38">
        <v>5618</v>
      </c>
      <c r="F15" s="37">
        <v>23279851</v>
      </c>
      <c r="G15" s="34"/>
      <c r="H15" s="38">
        <v>5890</v>
      </c>
      <c r="I15" s="37">
        <v>24941500</v>
      </c>
      <c r="J15" s="34"/>
      <c r="K15" s="38">
        <v>5689</v>
      </c>
      <c r="L15" s="37">
        <v>31266046</v>
      </c>
      <c r="M15" s="34"/>
      <c r="N15" s="38">
        <v>5669</v>
      </c>
      <c r="O15" s="37">
        <v>37167041</v>
      </c>
      <c r="P15" s="34"/>
      <c r="Q15" s="38">
        <v>5583</v>
      </c>
      <c r="R15" s="37">
        <v>35204190</v>
      </c>
      <c r="Y15" s="31"/>
    </row>
    <row r="16" spans="1:25" x14ac:dyDescent="0.3">
      <c r="A16" s="26" t="s">
        <v>25</v>
      </c>
      <c r="B16" s="26"/>
      <c r="C16" s="5" t="s">
        <v>26</v>
      </c>
      <c r="D16" s="34"/>
      <c r="E16" s="38">
        <v>2602</v>
      </c>
      <c r="F16" s="37">
        <v>10598566</v>
      </c>
      <c r="G16" s="34"/>
      <c r="H16" s="38">
        <v>2777</v>
      </c>
      <c r="I16" s="37">
        <v>11510013</v>
      </c>
      <c r="J16" s="34"/>
      <c r="K16" s="38">
        <v>2720</v>
      </c>
      <c r="L16" s="37">
        <v>14859697</v>
      </c>
      <c r="M16" s="34"/>
      <c r="N16" s="38">
        <v>2904</v>
      </c>
      <c r="O16" s="37">
        <v>18820424</v>
      </c>
      <c r="P16" s="34"/>
      <c r="Q16" s="38">
        <v>3282</v>
      </c>
      <c r="R16" s="37">
        <v>20435450</v>
      </c>
      <c r="X16" s="31"/>
      <c r="Y16" s="31"/>
    </row>
    <row r="17" spans="1:25" x14ac:dyDescent="0.3">
      <c r="A17" s="26" t="s">
        <v>27</v>
      </c>
      <c r="B17" s="26"/>
      <c r="C17" s="5" t="s">
        <v>28</v>
      </c>
      <c r="D17" s="34"/>
      <c r="E17" s="38">
        <v>2603</v>
      </c>
      <c r="F17" s="37">
        <v>10206043</v>
      </c>
      <c r="G17" s="34"/>
      <c r="H17" s="38">
        <v>2800</v>
      </c>
      <c r="I17" s="37">
        <v>11308716</v>
      </c>
      <c r="J17" s="34"/>
      <c r="K17" s="38">
        <v>2681</v>
      </c>
      <c r="L17" s="37">
        <v>14369374</v>
      </c>
      <c r="M17" s="34"/>
      <c r="N17" s="38">
        <v>2617</v>
      </c>
      <c r="O17" s="37">
        <v>16309955</v>
      </c>
      <c r="P17" s="34"/>
      <c r="Q17" s="38">
        <v>2647</v>
      </c>
      <c r="R17" s="37">
        <v>16449291</v>
      </c>
    </row>
    <row r="18" spans="1:25" x14ac:dyDescent="0.3">
      <c r="A18" s="26" t="s">
        <v>29</v>
      </c>
      <c r="B18" s="26"/>
      <c r="C18" s="5" t="s">
        <v>30</v>
      </c>
      <c r="D18" s="34"/>
      <c r="E18" s="38">
        <v>11681</v>
      </c>
      <c r="F18" s="37">
        <v>53684675</v>
      </c>
      <c r="G18" s="34"/>
      <c r="H18" s="38">
        <v>12300</v>
      </c>
      <c r="I18" s="37">
        <v>58206710</v>
      </c>
      <c r="J18" s="34"/>
      <c r="K18" s="38">
        <v>11773</v>
      </c>
      <c r="L18" s="37">
        <v>71366934</v>
      </c>
      <c r="M18" s="34"/>
      <c r="N18" s="38">
        <v>11407</v>
      </c>
      <c r="O18" s="37">
        <v>81724900</v>
      </c>
      <c r="P18" s="34"/>
      <c r="Q18" s="38">
        <v>11726</v>
      </c>
      <c r="R18" s="37">
        <v>81130265</v>
      </c>
    </row>
    <row r="19" spans="1:25" x14ac:dyDescent="0.3">
      <c r="A19" s="39">
        <v>127</v>
      </c>
      <c r="B19" s="39"/>
      <c r="C19" s="5" t="s">
        <v>31</v>
      </c>
      <c r="D19" s="34"/>
      <c r="E19" s="38">
        <v>1050</v>
      </c>
      <c r="F19" s="37">
        <v>3968173</v>
      </c>
      <c r="G19" s="34"/>
      <c r="H19" s="38">
        <v>1045</v>
      </c>
      <c r="I19" s="37">
        <v>4106393</v>
      </c>
      <c r="J19" s="34"/>
      <c r="K19" s="38">
        <v>1008</v>
      </c>
      <c r="L19" s="37">
        <v>5120720</v>
      </c>
      <c r="M19" s="34"/>
      <c r="N19" s="38">
        <v>974</v>
      </c>
      <c r="O19" s="37">
        <v>5911785</v>
      </c>
      <c r="P19" s="34"/>
      <c r="Q19" s="38">
        <v>1047</v>
      </c>
      <c r="R19" s="37">
        <v>6009236</v>
      </c>
      <c r="Y19" s="31"/>
    </row>
    <row r="20" spans="1:25" x14ac:dyDescent="0.3">
      <c r="A20" s="26" t="s">
        <v>32</v>
      </c>
      <c r="B20" s="26"/>
      <c r="C20" s="5" t="s">
        <v>220</v>
      </c>
      <c r="D20" s="34"/>
      <c r="E20" s="38">
        <v>9209</v>
      </c>
      <c r="F20" s="37">
        <v>45442080</v>
      </c>
      <c r="G20" s="34"/>
      <c r="H20" s="38">
        <v>9402</v>
      </c>
      <c r="I20" s="37">
        <v>48860074</v>
      </c>
      <c r="J20" s="34"/>
      <c r="K20" s="38">
        <v>8924</v>
      </c>
      <c r="L20" s="37">
        <v>59107197</v>
      </c>
      <c r="M20" s="34"/>
      <c r="N20" s="38">
        <v>8791</v>
      </c>
      <c r="O20" s="37">
        <v>68335611</v>
      </c>
      <c r="P20" s="34"/>
      <c r="Q20" s="38">
        <v>9307</v>
      </c>
      <c r="R20" s="37">
        <v>68948572</v>
      </c>
      <c r="Y20" s="31"/>
    </row>
    <row r="21" spans="1:25" x14ac:dyDescent="0.3">
      <c r="A21" s="26" t="s">
        <v>33</v>
      </c>
      <c r="B21" s="26"/>
      <c r="C21" s="5" t="s">
        <v>34</v>
      </c>
      <c r="D21" s="34"/>
      <c r="E21" s="38">
        <v>2606</v>
      </c>
      <c r="F21" s="37">
        <v>10734144</v>
      </c>
      <c r="G21" s="34"/>
      <c r="H21" s="38">
        <v>2431</v>
      </c>
      <c r="I21" s="37">
        <v>10496938</v>
      </c>
      <c r="J21" s="34"/>
      <c r="K21" s="38">
        <v>2422</v>
      </c>
      <c r="L21" s="37">
        <v>13231119</v>
      </c>
      <c r="M21" s="34"/>
      <c r="N21" s="38">
        <v>2206</v>
      </c>
      <c r="O21" s="37">
        <v>14070185</v>
      </c>
      <c r="P21" s="34"/>
      <c r="Q21" s="38">
        <v>1887</v>
      </c>
      <c r="R21" s="37">
        <v>11346684</v>
      </c>
      <c r="X21" s="31"/>
      <c r="Y21" s="31"/>
    </row>
    <row r="22" spans="1:25" x14ac:dyDescent="0.3">
      <c r="A22" s="5"/>
      <c r="B22" s="5"/>
      <c r="C22" s="5"/>
      <c r="D22" s="34"/>
      <c r="E22" s="40"/>
      <c r="F22" s="41"/>
      <c r="G22" s="42"/>
      <c r="H22" s="40"/>
      <c r="I22" s="41"/>
      <c r="J22" s="42"/>
      <c r="K22" s="40"/>
      <c r="L22" s="41"/>
      <c r="M22" s="42"/>
      <c r="N22" s="40"/>
      <c r="O22" s="41"/>
      <c r="P22" s="42"/>
      <c r="Q22" s="40"/>
      <c r="R22" s="41"/>
      <c r="Y22" s="31"/>
    </row>
    <row r="23" spans="1:25" ht="14.5" thickBot="1" x14ac:dyDescent="0.35">
      <c r="A23" s="5"/>
      <c r="B23" s="5"/>
      <c r="C23" s="19" t="s">
        <v>35</v>
      </c>
      <c r="D23" s="34"/>
      <c r="E23" s="43">
        <f>SUM(E10:E21)</f>
        <v>49114</v>
      </c>
      <c r="F23" s="44">
        <f>SUM(F10:F21)</f>
        <v>211167792</v>
      </c>
      <c r="G23" s="34"/>
      <c r="H23" s="43">
        <f>SUM(H10:H21)</f>
        <v>50310</v>
      </c>
      <c r="I23" s="44">
        <f>SUM(I10:I21)</f>
        <v>224087470</v>
      </c>
      <c r="J23" s="34"/>
      <c r="K23" s="43">
        <f>SUM(K10:K21)</f>
        <v>48791</v>
      </c>
      <c r="L23" s="44">
        <f>SUM(L10:L21)</f>
        <v>281223157</v>
      </c>
      <c r="M23" s="34"/>
      <c r="N23" s="43">
        <f>SUM(N10:N21)</f>
        <v>47962</v>
      </c>
      <c r="O23" s="44">
        <f>SUM(O10:O21)</f>
        <v>326762237</v>
      </c>
      <c r="P23" s="34"/>
      <c r="Q23" s="43">
        <f>SUM(Q10:Q21)</f>
        <v>49526</v>
      </c>
      <c r="R23" s="44">
        <f>SUM(R10:R21)</f>
        <v>325363052</v>
      </c>
      <c r="Y23" s="31"/>
    </row>
    <row r="24" spans="1:25" ht="14.5" thickTop="1" x14ac:dyDescent="0.3">
      <c r="A24" s="5"/>
      <c r="B24" s="5"/>
      <c r="C24" s="5"/>
      <c r="D24" s="5"/>
      <c r="E24" s="2"/>
      <c r="F24" s="2"/>
      <c r="G24" s="5"/>
      <c r="I24" s="18"/>
      <c r="X24" s="31"/>
      <c r="Y24" s="31"/>
    </row>
    <row r="25" spans="1:25" ht="15" x14ac:dyDescent="0.3">
      <c r="A25" s="8" t="s">
        <v>9</v>
      </c>
      <c r="B25" s="19"/>
      <c r="C25" s="19"/>
      <c r="D25" s="19"/>
      <c r="E25" s="20"/>
      <c r="F25" s="2"/>
      <c r="G25" s="19"/>
      <c r="H25" s="15"/>
    </row>
    <row r="26" spans="1:25" x14ac:dyDescent="0.3">
      <c r="A26" s="19"/>
      <c r="B26" s="19"/>
      <c r="C26" s="21"/>
      <c r="D26" s="19"/>
      <c r="E26" s="20"/>
      <c r="F26" s="2"/>
      <c r="G26" s="19"/>
    </row>
    <row r="27" spans="1:25" ht="14.5" thickBot="1" x14ac:dyDescent="0.35">
      <c r="A27" s="33" t="s">
        <v>1</v>
      </c>
      <c r="B27" s="33"/>
      <c r="C27" s="19"/>
      <c r="D27" s="5"/>
      <c r="E27" s="61" t="s">
        <v>5</v>
      </c>
      <c r="F27" s="61"/>
      <c r="G27" s="34"/>
      <c r="H27" s="61" t="s">
        <v>6</v>
      </c>
      <c r="I27" s="61"/>
      <c r="J27" s="34"/>
      <c r="K27" s="61" t="s">
        <v>218</v>
      </c>
      <c r="L27" s="61"/>
      <c r="M27" s="34"/>
      <c r="N27" s="61" t="s">
        <v>219</v>
      </c>
      <c r="O27" s="62"/>
      <c r="P27" s="34"/>
      <c r="Q27" s="61" t="s">
        <v>236</v>
      </c>
      <c r="R27" s="62"/>
    </row>
    <row r="28" spans="1:25" x14ac:dyDescent="0.3">
      <c r="A28" s="35" t="s">
        <v>11</v>
      </c>
      <c r="B28" s="35"/>
      <c r="C28" s="36" t="s">
        <v>12</v>
      </c>
      <c r="D28" s="5"/>
      <c r="E28" s="49" t="s">
        <v>7</v>
      </c>
      <c r="F28" s="50" t="s">
        <v>230</v>
      </c>
      <c r="G28" s="51"/>
      <c r="H28" s="49" t="s">
        <v>7</v>
      </c>
      <c r="I28" s="50" t="s">
        <v>230</v>
      </c>
      <c r="J28" s="51"/>
      <c r="K28" s="49" t="s">
        <v>7</v>
      </c>
      <c r="L28" s="50" t="s">
        <v>230</v>
      </c>
      <c r="M28" s="51"/>
      <c r="N28" s="49" t="s">
        <v>7</v>
      </c>
      <c r="O28" s="50" t="s">
        <v>230</v>
      </c>
      <c r="P28" s="51"/>
      <c r="Q28" s="49" t="s">
        <v>7</v>
      </c>
      <c r="R28" s="50" t="s">
        <v>230</v>
      </c>
    </row>
    <row r="29" spans="1:25" x14ac:dyDescent="0.3">
      <c r="A29" s="5"/>
      <c r="B29" s="5"/>
      <c r="C29" s="5"/>
      <c r="D29" s="5"/>
      <c r="E29" s="5"/>
      <c r="F29" s="37"/>
      <c r="G29" s="34"/>
      <c r="H29" s="5"/>
      <c r="I29" s="37"/>
      <c r="J29" s="34"/>
      <c r="K29" s="5"/>
      <c r="L29" s="37"/>
      <c r="M29" s="34"/>
      <c r="N29" s="5"/>
      <c r="O29" s="37"/>
      <c r="P29" s="34"/>
      <c r="Q29" s="5"/>
      <c r="R29" s="37"/>
    </row>
    <row r="30" spans="1:25" x14ac:dyDescent="0.3">
      <c r="A30" s="39">
        <v>103</v>
      </c>
      <c r="B30" s="39"/>
      <c r="C30" s="5" t="s">
        <v>36</v>
      </c>
      <c r="D30" s="5"/>
      <c r="E30" s="45">
        <v>799</v>
      </c>
      <c r="F30" s="37">
        <v>759188</v>
      </c>
      <c r="G30" s="34"/>
      <c r="H30" s="45">
        <v>810</v>
      </c>
      <c r="I30" s="37">
        <v>829226</v>
      </c>
      <c r="J30" s="34"/>
      <c r="K30" s="45">
        <v>816</v>
      </c>
      <c r="L30" s="37">
        <v>1183231</v>
      </c>
      <c r="M30" s="34"/>
      <c r="N30" s="45">
        <v>855</v>
      </c>
      <c r="O30" s="37">
        <v>1423930</v>
      </c>
      <c r="P30" s="34"/>
      <c r="Q30" s="45">
        <v>796</v>
      </c>
      <c r="R30" s="37">
        <v>1299813</v>
      </c>
      <c r="S30" s="16"/>
      <c r="W30" s="31"/>
    </row>
    <row r="31" spans="1:25" x14ac:dyDescent="0.3">
      <c r="A31" s="39">
        <v>106</v>
      </c>
      <c r="B31" s="39"/>
      <c r="C31" s="5" t="s">
        <v>37</v>
      </c>
      <c r="D31" s="5"/>
      <c r="E31" s="45">
        <v>619</v>
      </c>
      <c r="F31" s="37">
        <v>992735</v>
      </c>
      <c r="G31" s="34"/>
      <c r="H31" s="45">
        <v>671</v>
      </c>
      <c r="I31" s="37">
        <v>1013237</v>
      </c>
      <c r="J31" s="34"/>
      <c r="K31" s="45">
        <v>672</v>
      </c>
      <c r="L31" s="37">
        <v>1273910</v>
      </c>
      <c r="M31" s="34"/>
      <c r="N31" s="45">
        <v>657</v>
      </c>
      <c r="O31" s="37">
        <v>1351070</v>
      </c>
      <c r="P31" s="34"/>
      <c r="Q31" s="45">
        <v>567</v>
      </c>
      <c r="R31" s="37">
        <v>1183777</v>
      </c>
      <c r="S31" s="16"/>
      <c r="W31" s="31"/>
    </row>
    <row r="32" spans="1:25" x14ac:dyDescent="0.3">
      <c r="A32" s="26" t="s">
        <v>38</v>
      </c>
      <c r="B32" s="26"/>
      <c r="C32" s="5" t="s">
        <v>39</v>
      </c>
      <c r="D32" s="5"/>
      <c r="E32" s="45">
        <v>3691</v>
      </c>
      <c r="F32" s="37">
        <v>4725741</v>
      </c>
      <c r="G32" s="34"/>
      <c r="H32" s="45">
        <v>3298</v>
      </c>
      <c r="I32" s="37">
        <v>3590026</v>
      </c>
      <c r="J32" s="34"/>
      <c r="K32" s="45">
        <v>4425</v>
      </c>
      <c r="L32" s="37">
        <v>5822637</v>
      </c>
      <c r="M32" s="34"/>
      <c r="N32" s="45">
        <v>4396</v>
      </c>
      <c r="O32" s="37">
        <v>6413099</v>
      </c>
      <c r="P32" s="34"/>
      <c r="Q32" s="45">
        <v>4890</v>
      </c>
      <c r="R32" s="37">
        <v>7216124</v>
      </c>
      <c r="S32" s="14"/>
      <c r="V32" s="31"/>
      <c r="W32" s="31"/>
    </row>
    <row r="33" spans="1:25" x14ac:dyDescent="0.3">
      <c r="A33" s="26" t="s">
        <v>40</v>
      </c>
      <c r="B33" s="26"/>
      <c r="C33" s="5" t="s">
        <v>41</v>
      </c>
      <c r="D33" s="5"/>
      <c r="E33" s="45">
        <v>2147</v>
      </c>
      <c r="F33" s="37">
        <v>2023078</v>
      </c>
      <c r="G33" s="34"/>
      <c r="H33" s="45">
        <v>2757</v>
      </c>
      <c r="I33" s="37">
        <v>2738888</v>
      </c>
      <c r="J33" s="34"/>
      <c r="K33" s="45">
        <v>2917</v>
      </c>
      <c r="L33" s="37">
        <v>3997672</v>
      </c>
      <c r="M33" s="34"/>
      <c r="N33" s="45">
        <v>2896</v>
      </c>
      <c r="O33" s="37">
        <v>4259009</v>
      </c>
      <c r="P33" s="34"/>
      <c r="Q33" s="45">
        <v>2744</v>
      </c>
      <c r="R33" s="37">
        <v>4073104</v>
      </c>
      <c r="S33" s="14"/>
      <c r="V33" s="31"/>
      <c r="W33" s="31"/>
    </row>
    <row r="34" spans="1:25" x14ac:dyDescent="0.3">
      <c r="A34" s="26" t="s">
        <v>42</v>
      </c>
      <c r="B34" s="26"/>
      <c r="C34" s="5" t="s">
        <v>43</v>
      </c>
      <c r="D34" s="5"/>
      <c r="E34" s="45">
        <v>353</v>
      </c>
      <c r="F34" s="37">
        <v>392390</v>
      </c>
      <c r="G34" s="45"/>
      <c r="H34" s="45">
        <v>470</v>
      </c>
      <c r="I34" s="37">
        <v>488675</v>
      </c>
      <c r="J34" s="34"/>
      <c r="K34" s="45">
        <v>490</v>
      </c>
      <c r="L34" s="37">
        <v>940415</v>
      </c>
      <c r="M34" s="34"/>
      <c r="N34" s="45">
        <v>555</v>
      </c>
      <c r="O34" s="37">
        <v>1056726</v>
      </c>
      <c r="P34" s="34"/>
      <c r="Q34" s="45">
        <v>512</v>
      </c>
      <c r="R34" s="37">
        <v>1005158</v>
      </c>
      <c r="S34" s="14"/>
      <c r="W34" s="31"/>
    </row>
    <row r="35" spans="1:25" x14ac:dyDescent="0.3">
      <c r="A35" s="26" t="s">
        <v>44</v>
      </c>
      <c r="B35" s="26"/>
      <c r="C35" s="5" t="s">
        <v>45</v>
      </c>
      <c r="D35" s="5"/>
      <c r="E35" s="45">
        <v>1900</v>
      </c>
      <c r="F35" s="37">
        <v>1593320</v>
      </c>
      <c r="G35" s="45"/>
      <c r="H35" s="45">
        <v>2038</v>
      </c>
      <c r="I35" s="37">
        <v>1754015</v>
      </c>
      <c r="J35" s="34"/>
      <c r="K35" s="45">
        <v>2109</v>
      </c>
      <c r="L35" s="37">
        <v>2261070</v>
      </c>
      <c r="M35" s="34"/>
      <c r="N35" s="45">
        <v>2102</v>
      </c>
      <c r="O35" s="37">
        <v>2514774</v>
      </c>
      <c r="P35" s="34"/>
      <c r="Q35" s="45">
        <v>2194</v>
      </c>
      <c r="R35" s="37">
        <v>2633079</v>
      </c>
      <c r="S35" s="14"/>
      <c r="V35" s="31"/>
      <c r="W35" s="31"/>
    </row>
    <row r="36" spans="1:25" x14ac:dyDescent="0.3">
      <c r="A36" s="39">
        <v>147</v>
      </c>
      <c r="B36" s="39"/>
      <c r="C36" s="5" t="s">
        <v>46</v>
      </c>
      <c r="D36" s="5"/>
      <c r="E36" s="45">
        <v>96</v>
      </c>
      <c r="F36" s="37">
        <v>113298</v>
      </c>
      <c r="G36" s="34"/>
      <c r="H36" s="55">
        <v>0</v>
      </c>
      <c r="I36" s="56">
        <v>0</v>
      </c>
      <c r="J36" s="55"/>
      <c r="K36" s="55">
        <v>0</v>
      </c>
      <c r="L36" s="56">
        <v>0</v>
      </c>
      <c r="M36" s="55"/>
      <c r="N36" s="55">
        <v>0</v>
      </c>
      <c r="O36" s="56">
        <v>0</v>
      </c>
      <c r="P36" s="55"/>
      <c r="Q36" s="55">
        <v>0</v>
      </c>
      <c r="R36" s="56">
        <v>0</v>
      </c>
      <c r="S36" s="16"/>
      <c r="V36" s="31"/>
      <c r="W36" s="31"/>
    </row>
    <row r="37" spans="1:25" x14ac:dyDescent="0.3">
      <c r="A37" s="39">
        <v>114</v>
      </c>
      <c r="B37" s="39"/>
      <c r="C37" s="5" t="s">
        <v>47</v>
      </c>
      <c r="D37" s="5"/>
      <c r="E37" s="45">
        <v>1906</v>
      </c>
      <c r="F37" s="37">
        <v>1851995</v>
      </c>
      <c r="G37" s="45"/>
      <c r="H37" s="45">
        <v>1819</v>
      </c>
      <c r="I37" s="37">
        <v>1853043</v>
      </c>
      <c r="J37" s="34"/>
      <c r="K37" s="45">
        <v>2068</v>
      </c>
      <c r="L37" s="37">
        <v>2884901</v>
      </c>
      <c r="M37" s="34"/>
      <c r="N37" s="45">
        <v>1971</v>
      </c>
      <c r="O37" s="37">
        <v>2846000</v>
      </c>
      <c r="P37" s="34"/>
      <c r="Q37" s="45">
        <v>2018</v>
      </c>
      <c r="R37" s="37">
        <v>3177151</v>
      </c>
      <c r="S37" s="16"/>
      <c r="V37" s="31"/>
      <c r="W37" s="31"/>
    </row>
    <row r="38" spans="1:25" x14ac:dyDescent="0.3">
      <c r="A38" s="26" t="s">
        <v>48</v>
      </c>
      <c r="B38" s="26"/>
      <c r="C38" s="5" t="s">
        <v>49</v>
      </c>
      <c r="D38" s="5"/>
      <c r="E38" s="45">
        <v>2063</v>
      </c>
      <c r="F38" s="37">
        <v>2782548</v>
      </c>
      <c r="G38" s="34"/>
      <c r="H38" s="45">
        <v>1999</v>
      </c>
      <c r="I38" s="37">
        <v>2344038</v>
      </c>
      <c r="J38" s="34"/>
      <c r="K38" s="45">
        <v>2137</v>
      </c>
      <c r="L38" s="37">
        <v>3146675</v>
      </c>
      <c r="M38" s="34"/>
      <c r="N38" s="45">
        <v>2382</v>
      </c>
      <c r="O38" s="37">
        <v>4097950</v>
      </c>
      <c r="P38" s="34"/>
      <c r="Q38" s="45">
        <v>2566</v>
      </c>
      <c r="R38" s="37">
        <v>4743909</v>
      </c>
      <c r="S38" s="14"/>
      <c r="W38" s="31"/>
    </row>
    <row r="39" spans="1:25" x14ac:dyDescent="0.3">
      <c r="A39" s="39">
        <v>110</v>
      </c>
      <c r="B39" s="39"/>
      <c r="C39" s="5" t="s">
        <v>50</v>
      </c>
      <c r="D39" s="5"/>
      <c r="E39" s="45">
        <v>827</v>
      </c>
      <c r="F39" s="37">
        <v>791503</v>
      </c>
      <c r="G39" s="45"/>
      <c r="H39" s="45">
        <v>977</v>
      </c>
      <c r="I39" s="37">
        <v>945045</v>
      </c>
      <c r="J39" s="34"/>
      <c r="K39" s="45">
        <v>1146</v>
      </c>
      <c r="L39" s="37">
        <v>1544794</v>
      </c>
      <c r="M39" s="34"/>
      <c r="N39" s="45">
        <v>1077</v>
      </c>
      <c r="O39" s="37">
        <v>1516989</v>
      </c>
      <c r="P39" s="34"/>
      <c r="Q39" s="45">
        <v>1285</v>
      </c>
      <c r="R39" s="37">
        <v>1890670</v>
      </c>
      <c r="S39" s="16"/>
      <c r="W39" s="31"/>
    </row>
    <row r="40" spans="1:25" x14ac:dyDescent="0.3">
      <c r="A40" s="39">
        <v>124</v>
      </c>
      <c r="B40" s="39"/>
      <c r="C40" s="5" t="s">
        <v>51</v>
      </c>
      <c r="D40" s="5"/>
      <c r="E40" s="45">
        <v>843</v>
      </c>
      <c r="F40" s="37">
        <v>830673</v>
      </c>
      <c r="G40" s="45"/>
      <c r="H40" s="45">
        <v>985</v>
      </c>
      <c r="I40" s="37">
        <v>1019570</v>
      </c>
      <c r="J40" s="34"/>
      <c r="K40" s="45">
        <v>971</v>
      </c>
      <c r="L40" s="37">
        <v>1651133</v>
      </c>
      <c r="M40" s="34"/>
      <c r="N40" s="45">
        <v>1013</v>
      </c>
      <c r="O40" s="37">
        <v>1888349</v>
      </c>
      <c r="P40" s="34"/>
      <c r="Q40" s="45">
        <v>1005</v>
      </c>
      <c r="R40" s="37">
        <v>1966822</v>
      </c>
      <c r="S40" s="16"/>
      <c r="W40" s="31"/>
    </row>
    <row r="41" spans="1:25" x14ac:dyDescent="0.3">
      <c r="A41" s="26" t="s">
        <v>52</v>
      </c>
      <c r="B41" s="26"/>
      <c r="C41" s="5" t="s">
        <v>53</v>
      </c>
      <c r="D41" s="5"/>
      <c r="E41" s="45">
        <v>389</v>
      </c>
      <c r="F41" s="37">
        <v>391822</v>
      </c>
      <c r="G41" s="34"/>
      <c r="H41" s="45">
        <v>406</v>
      </c>
      <c r="I41" s="37">
        <v>416663</v>
      </c>
      <c r="J41" s="34"/>
      <c r="K41" s="45">
        <v>411</v>
      </c>
      <c r="L41" s="37">
        <v>806792</v>
      </c>
      <c r="M41" s="34"/>
      <c r="N41" s="45">
        <v>360</v>
      </c>
      <c r="O41" s="37">
        <v>827586</v>
      </c>
      <c r="P41" s="34"/>
      <c r="Q41" s="45">
        <v>375</v>
      </c>
      <c r="R41" s="37">
        <v>852005</v>
      </c>
      <c r="S41" s="14"/>
      <c r="V41" s="31"/>
      <c r="W41" s="31"/>
    </row>
    <row r="42" spans="1:25" x14ac:dyDescent="0.3">
      <c r="A42" s="26" t="s">
        <v>54</v>
      </c>
      <c r="B42" s="26"/>
      <c r="C42" s="5" t="s">
        <v>55</v>
      </c>
      <c r="D42" s="5"/>
      <c r="E42" s="45">
        <v>1566</v>
      </c>
      <c r="F42" s="37">
        <v>1334412</v>
      </c>
      <c r="G42" s="34"/>
      <c r="H42" s="45">
        <v>1627</v>
      </c>
      <c r="I42" s="37">
        <v>1467875</v>
      </c>
      <c r="J42" s="34"/>
      <c r="K42" s="45">
        <v>1712</v>
      </c>
      <c r="L42" s="56">
        <v>2309910</v>
      </c>
      <c r="M42" s="34"/>
      <c r="N42" s="45">
        <v>1755</v>
      </c>
      <c r="O42" s="37">
        <v>2745100</v>
      </c>
      <c r="P42" s="34"/>
      <c r="Q42" s="45">
        <v>1963</v>
      </c>
      <c r="R42" s="37">
        <v>3024586</v>
      </c>
      <c r="S42" s="14"/>
      <c r="W42" s="31"/>
    </row>
    <row r="43" spans="1:25" x14ac:dyDescent="0.3">
      <c r="A43" s="26">
        <v>108</v>
      </c>
      <c r="B43" s="26"/>
      <c r="C43" s="5" t="s">
        <v>56</v>
      </c>
      <c r="D43" s="5"/>
      <c r="E43" s="57">
        <v>0</v>
      </c>
      <c r="F43" s="56">
        <v>0</v>
      </c>
      <c r="G43" s="55"/>
      <c r="H43" s="45">
        <v>610</v>
      </c>
      <c r="I43" s="56">
        <v>759538</v>
      </c>
      <c r="J43" s="34"/>
      <c r="K43" s="45">
        <v>633</v>
      </c>
      <c r="L43" s="56">
        <v>1093112</v>
      </c>
      <c r="M43" s="34"/>
      <c r="N43" s="45">
        <v>544</v>
      </c>
      <c r="O43" s="37">
        <v>1025129</v>
      </c>
      <c r="P43" s="34"/>
      <c r="Q43" s="45">
        <v>498</v>
      </c>
      <c r="R43" s="37">
        <v>908663</v>
      </c>
      <c r="S43" s="14"/>
      <c r="W43" s="31"/>
    </row>
    <row r="44" spans="1:25" x14ac:dyDescent="0.3">
      <c r="A44" s="26" t="s">
        <v>57</v>
      </c>
      <c r="B44" s="26"/>
      <c r="C44" s="5" t="s">
        <v>58</v>
      </c>
      <c r="D44" s="5"/>
      <c r="E44" s="34">
        <v>628</v>
      </c>
      <c r="F44" s="37">
        <v>615065</v>
      </c>
      <c r="G44" s="34"/>
      <c r="H44" s="45">
        <v>685</v>
      </c>
      <c r="I44" s="37">
        <v>688628</v>
      </c>
      <c r="J44" s="34"/>
      <c r="K44" s="45">
        <v>697</v>
      </c>
      <c r="L44" s="56">
        <v>896845</v>
      </c>
      <c r="M44" s="34"/>
      <c r="N44" s="45">
        <v>640</v>
      </c>
      <c r="O44" s="37">
        <v>865385</v>
      </c>
      <c r="P44" s="34"/>
      <c r="Q44" s="45">
        <v>659</v>
      </c>
      <c r="R44" s="37">
        <v>950042</v>
      </c>
      <c r="S44" s="14"/>
      <c r="W44" s="31"/>
      <c r="Y44" s="31"/>
    </row>
    <row r="45" spans="1:25" x14ac:dyDescent="0.3">
      <c r="A45" s="19" t="s">
        <v>59</v>
      </c>
      <c r="B45" s="5"/>
      <c r="D45" s="5"/>
      <c r="E45" s="15"/>
      <c r="F45" s="3"/>
      <c r="G45" s="5"/>
      <c r="H45" s="15"/>
      <c r="I45" s="15"/>
      <c r="L45" s="22"/>
      <c r="O45" s="22"/>
      <c r="R45" s="22"/>
      <c r="W45" s="31"/>
      <c r="X45" s="31"/>
      <c r="Y45" s="31"/>
    </row>
    <row r="46" spans="1:25" ht="35.25" customHeight="1" x14ac:dyDescent="0.3">
      <c r="A46" s="25" t="s">
        <v>235</v>
      </c>
      <c r="B46" s="5"/>
      <c r="D46" s="5"/>
      <c r="E46" s="15"/>
      <c r="F46" s="3"/>
      <c r="G46" s="5"/>
      <c r="H46" s="15"/>
      <c r="L46" s="22"/>
      <c r="O46" s="22"/>
      <c r="R46" s="22"/>
      <c r="W46" s="31"/>
    </row>
    <row r="47" spans="1:25" ht="15" x14ac:dyDescent="0.3">
      <c r="A47" s="8" t="s">
        <v>60</v>
      </c>
      <c r="B47" s="19"/>
      <c r="C47" s="19"/>
      <c r="D47" s="19"/>
      <c r="E47" s="20"/>
      <c r="F47" s="2"/>
      <c r="G47" s="19"/>
      <c r="H47" s="15"/>
      <c r="K47" s="22"/>
      <c r="L47" s="22"/>
      <c r="M47" s="22"/>
      <c r="N47" s="22"/>
      <c r="O47" s="22"/>
      <c r="Q47" s="22"/>
      <c r="R47" s="22"/>
      <c r="V47" s="31"/>
      <c r="W47" s="31"/>
    </row>
    <row r="48" spans="1:25" x14ac:dyDescent="0.3">
      <c r="A48" s="19"/>
      <c r="B48" s="19"/>
      <c r="C48" s="19"/>
      <c r="D48" s="19"/>
      <c r="E48" s="20"/>
      <c r="F48" s="2"/>
      <c r="G48" s="19"/>
      <c r="K48" s="22"/>
      <c r="L48" s="22"/>
      <c r="M48" s="24"/>
      <c r="N48" s="22"/>
      <c r="O48" s="22"/>
      <c r="Q48" s="22"/>
      <c r="R48" s="22"/>
      <c r="W48" s="31"/>
    </row>
    <row r="49" spans="1:37" ht="14.5" thickBot="1" x14ac:dyDescent="0.35">
      <c r="A49" s="33" t="s">
        <v>1</v>
      </c>
      <c r="B49" s="33"/>
      <c r="C49" s="19"/>
      <c r="D49" s="5"/>
      <c r="E49" s="61" t="s">
        <v>5</v>
      </c>
      <c r="F49" s="61"/>
      <c r="G49" s="34"/>
      <c r="H49" s="61" t="s">
        <v>6</v>
      </c>
      <c r="I49" s="61"/>
      <c r="J49" s="34"/>
      <c r="K49" s="61" t="s">
        <v>218</v>
      </c>
      <c r="L49" s="61"/>
      <c r="M49" s="34"/>
      <c r="N49" s="61" t="s">
        <v>219</v>
      </c>
      <c r="O49" s="62"/>
      <c r="P49" s="34"/>
      <c r="Q49" s="61" t="s">
        <v>236</v>
      </c>
      <c r="R49" s="62"/>
      <c r="W49" s="31"/>
    </row>
    <row r="50" spans="1:37" x14ac:dyDescent="0.3">
      <c r="A50" s="35" t="s">
        <v>11</v>
      </c>
      <c r="B50" s="35"/>
      <c r="C50" s="36" t="s">
        <v>12</v>
      </c>
      <c r="D50" s="5"/>
      <c r="E50" s="49" t="s">
        <v>7</v>
      </c>
      <c r="F50" s="50" t="s">
        <v>230</v>
      </c>
      <c r="G50" s="54"/>
      <c r="H50" s="49" t="s">
        <v>7</v>
      </c>
      <c r="I50" s="50" t="s">
        <v>230</v>
      </c>
      <c r="J50" s="51"/>
      <c r="K50" s="49" t="s">
        <v>7</v>
      </c>
      <c r="L50" s="50" t="s">
        <v>230</v>
      </c>
      <c r="M50" s="51"/>
      <c r="N50" s="49" t="s">
        <v>7</v>
      </c>
      <c r="O50" s="50" t="s">
        <v>230</v>
      </c>
      <c r="P50" s="51"/>
      <c r="Q50" s="49" t="s">
        <v>7</v>
      </c>
      <c r="R50" s="50" t="s">
        <v>230</v>
      </c>
      <c r="W50" s="31"/>
      <c r="X50" s="4"/>
      <c r="Y50" s="4"/>
    </row>
    <row r="51" spans="1:37" x14ac:dyDescent="0.3">
      <c r="A51" s="39">
        <v>122</v>
      </c>
      <c r="B51" s="39"/>
      <c r="C51" s="5" t="s">
        <v>61</v>
      </c>
      <c r="D51" s="5"/>
      <c r="E51" s="57">
        <v>702</v>
      </c>
      <c r="F51" s="56">
        <v>728433</v>
      </c>
      <c r="G51" s="57"/>
      <c r="H51" s="57">
        <v>810</v>
      </c>
      <c r="I51" s="56">
        <v>894363</v>
      </c>
      <c r="J51" s="55"/>
      <c r="K51" s="57">
        <v>1022</v>
      </c>
      <c r="L51" s="56">
        <v>1496270</v>
      </c>
      <c r="M51" s="55"/>
      <c r="N51" s="57">
        <v>929</v>
      </c>
      <c r="O51" s="56">
        <v>1637105</v>
      </c>
      <c r="P51" s="55"/>
      <c r="Q51" s="57">
        <v>973</v>
      </c>
      <c r="R51" s="56">
        <v>1678026</v>
      </c>
      <c r="W51" s="31"/>
      <c r="Z51" s="4"/>
      <c r="AA51" s="4"/>
      <c r="AB51" s="3"/>
      <c r="AD51" s="4"/>
      <c r="AE51" s="3"/>
      <c r="AG51" s="4"/>
      <c r="AH51" s="3"/>
      <c r="AJ51" s="4"/>
      <c r="AK51" s="3"/>
    </row>
    <row r="52" spans="1:37" x14ac:dyDescent="0.3">
      <c r="A52" s="39">
        <v>140</v>
      </c>
      <c r="B52" s="39"/>
      <c r="C52" s="5" t="s">
        <v>62</v>
      </c>
      <c r="D52" s="5"/>
      <c r="E52" s="57">
        <v>482</v>
      </c>
      <c r="F52" s="56">
        <v>559412</v>
      </c>
      <c r="G52" s="55"/>
      <c r="H52" s="57">
        <v>581</v>
      </c>
      <c r="I52" s="56">
        <v>715300</v>
      </c>
      <c r="J52" s="55"/>
      <c r="K52" s="57">
        <v>582</v>
      </c>
      <c r="L52" s="56">
        <v>974595</v>
      </c>
      <c r="M52" s="55"/>
      <c r="N52" s="57">
        <v>546</v>
      </c>
      <c r="O52" s="56">
        <v>992640</v>
      </c>
      <c r="P52" s="55"/>
      <c r="Q52" s="57">
        <v>455</v>
      </c>
      <c r="R52" s="56">
        <v>864122</v>
      </c>
      <c r="W52" s="31"/>
    </row>
    <row r="53" spans="1:37" x14ac:dyDescent="0.3">
      <c r="A53" s="26" t="s">
        <v>63</v>
      </c>
      <c r="B53" s="26"/>
      <c r="C53" s="5" t="s">
        <v>64</v>
      </c>
      <c r="D53" s="5"/>
      <c r="E53" s="57">
        <v>2313</v>
      </c>
      <c r="F53" s="56">
        <v>2134240</v>
      </c>
      <c r="G53" s="55"/>
      <c r="H53" s="57">
        <v>2497</v>
      </c>
      <c r="I53" s="56">
        <v>2396418</v>
      </c>
      <c r="J53" s="55"/>
      <c r="K53" s="57">
        <v>2520</v>
      </c>
      <c r="L53" s="56">
        <v>3848453</v>
      </c>
      <c r="M53" s="55"/>
      <c r="N53" s="57">
        <v>2552</v>
      </c>
      <c r="O53" s="56">
        <v>4170214</v>
      </c>
      <c r="P53" s="55"/>
      <c r="Q53" s="57">
        <v>2722</v>
      </c>
      <c r="R53" s="56">
        <v>4404633</v>
      </c>
      <c r="W53" s="31"/>
      <c r="X53" s="31"/>
      <c r="Y53" s="31"/>
    </row>
    <row r="54" spans="1:37" x14ac:dyDescent="0.3">
      <c r="A54" s="26" t="s">
        <v>65</v>
      </c>
      <c r="B54" s="26"/>
      <c r="C54" s="5" t="s">
        <v>66</v>
      </c>
      <c r="D54" s="5"/>
      <c r="E54" s="57">
        <v>697</v>
      </c>
      <c r="F54" s="56">
        <v>635457</v>
      </c>
      <c r="G54" s="55"/>
      <c r="H54" s="57">
        <v>796</v>
      </c>
      <c r="I54" s="56">
        <v>748056</v>
      </c>
      <c r="J54" s="55"/>
      <c r="K54" s="57">
        <v>914</v>
      </c>
      <c r="L54" s="56">
        <v>1527984</v>
      </c>
      <c r="M54" s="55"/>
      <c r="N54" s="57">
        <v>875</v>
      </c>
      <c r="O54" s="56">
        <v>1536748</v>
      </c>
      <c r="P54" s="55"/>
      <c r="Q54" s="57">
        <v>920</v>
      </c>
      <c r="R54" s="56">
        <v>1605393</v>
      </c>
      <c r="V54" s="31"/>
      <c r="W54" s="31"/>
    </row>
    <row r="55" spans="1:37" x14ac:dyDescent="0.3">
      <c r="A55" s="26" t="s">
        <v>67</v>
      </c>
      <c r="B55" s="26"/>
      <c r="C55" s="5" t="s">
        <v>68</v>
      </c>
      <c r="D55" s="5"/>
      <c r="E55" s="57">
        <v>625</v>
      </c>
      <c r="F55" s="56">
        <v>662401</v>
      </c>
      <c r="G55" s="57"/>
      <c r="H55" s="57">
        <v>723</v>
      </c>
      <c r="I55" s="56">
        <v>786199</v>
      </c>
      <c r="J55" s="55"/>
      <c r="K55" s="57">
        <v>685</v>
      </c>
      <c r="L55" s="56">
        <v>1236407</v>
      </c>
      <c r="M55" s="55"/>
      <c r="N55" s="57">
        <v>598</v>
      </c>
      <c r="O55" s="56">
        <v>1206780</v>
      </c>
      <c r="P55" s="55"/>
      <c r="Q55" s="57">
        <v>650</v>
      </c>
      <c r="R55" s="56">
        <v>1311607</v>
      </c>
      <c r="W55" s="31"/>
    </row>
    <row r="56" spans="1:37" x14ac:dyDescent="0.3">
      <c r="A56" s="39">
        <v>116</v>
      </c>
      <c r="B56" s="39"/>
      <c r="C56" s="5" t="s">
        <v>69</v>
      </c>
      <c r="D56" s="5"/>
      <c r="E56" s="57">
        <v>623</v>
      </c>
      <c r="F56" s="56">
        <v>545724</v>
      </c>
      <c r="G56" s="55"/>
      <c r="H56" s="57">
        <v>697</v>
      </c>
      <c r="I56" s="56">
        <v>640200</v>
      </c>
      <c r="J56" s="55"/>
      <c r="K56" s="57">
        <v>962</v>
      </c>
      <c r="L56" s="56">
        <v>1187109</v>
      </c>
      <c r="M56" s="55"/>
      <c r="N56" s="57">
        <v>1024</v>
      </c>
      <c r="O56" s="56">
        <v>1379713</v>
      </c>
      <c r="P56" s="55"/>
      <c r="Q56" s="57">
        <v>1285</v>
      </c>
      <c r="R56" s="56">
        <v>1868884</v>
      </c>
      <c r="V56" s="31"/>
      <c r="W56" s="31"/>
    </row>
    <row r="57" spans="1:37" x14ac:dyDescent="0.3">
      <c r="A57" s="26" t="s">
        <v>70</v>
      </c>
      <c r="B57" s="26"/>
      <c r="C57" s="5" t="s">
        <v>71</v>
      </c>
      <c r="D57" s="5"/>
      <c r="E57" s="57">
        <v>515</v>
      </c>
      <c r="F57" s="56">
        <v>507144</v>
      </c>
      <c r="G57" s="55"/>
      <c r="H57" s="57">
        <v>630</v>
      </c>
      <c r="I57" s="56">
        <v>664745</v>
      </c>
      <c r="J57" s="55"/>
      <c r="K57" s="57">
        <v>718</v>
      </c>
      <c r="L57" s="56">
        <v>1327896</v>
      </c>
      <c r="M57" s="55"/>
      <c r="N57" s="57">
        <v>741</v>
      </c>
      <c r="O57" s="56">
        <v>1498624</v>
      </c>
      <c r="P57" s="55"/>
      <c r="Q57" s="57">
        <v>810</v>
      </c>
      <c r="R57" s="56">
        <v>1555543</v>
      </c>
      <c r="W57" s="31"/>
    </row>
    <row r="58" spans="1:37" x14ac:dyDescent="0.3">
      <c r="A58" s="39">
        <v>105</v>
      </c>
      <c r="B58" s="39"/>
      <c r="C58" s="5" t="s">
        <v>72</v>
      </c>
      <c r="D58" s="5"/>
      <c r="E58" s="57">
        <v>803</v>
      </c>
      <c r="F58" s="56">
        <v>924279</v>
      </c>
      <c r="G58" s="55"/>
      <c r="H58" s="57">
        <v>840</v>
      </c>
      <c r="I58" s="56">
        <v>993777</v>
      </c>
      <c r="J58" s="55"/>
      <c r="K58" s="57">
        <v>918</v>
      </c>
      <c r="L58" s="56">
        <v>1510864</v>
      </c>
      <c r="M58" s="55"/>
      <c r="N58" s="57">
        <v>871</v>
      </c>
      <c r="O58" s="56">
        <v>1541986</v>
      </c>
      <c r="P58" s="55"/>
      <c r="Q58" s="57">
        <v>848</v>
      </c>
      <c r="R58" s="56">
        <v>1449356</v>
      </c>
      <c r="V58" s="31"/>
      <c r="W58" s="31"/>
    </row>
    <row r="59" spans="1:37" x14ac:dyDescent="0.3">
      <c r="A59" s="39">
        <v>131</v>
      </c>
      <c r="B59" s="39"/>
      <c r="C59" s="5" t="s">
        <v>221</v>
      </c>
      <c r="D59" s="5"/>
      <c r="E59" s="57">
        <v>749</v>
      </c>
      <c r="F59" s="56">
        <v>768621</v>
      </c>
      <c r="G59" s="55"/>
      <c r="H59" s="57">
        <v>840</v>
      </c>
      <c r="I59" s="56">
        <v>818208</v>
      </c>
      <c r="J59" s="55"/>
      <c r="K59" s="57">
        <v>823</v>
      </c>
      <c r="L59" s="56">
        <v>1167635</v>
      </c>
      <c r="M59" s="55"/>
      <c r="N59" s="57">
        <v>775</v>
      </c>
      <c r="O59" s="56">
        <v>1292398</v>
      </c>
      <c r="P59" s="55"/>
      <c r="Q59" s="57">
        <v>793</v>
      </c>
      <c r="R59" s="56">
        <v>1283031</v>
      </c>
      <c r="V59" s="31"/>
      <c r="W59" s="31"/>
    </row>
    <row r="60" spans="1:37" x14ac:dyDescent="0.3">
      <c r="A60" s="39">
        <v>118</v>
      </c>
      <c r="B60" s="39"/>
      <c r="C60" s="5" t="s">
        <v>222</v>
      </c>
      <c r="D60" s="5"/>
      <c r="E60" s="57">
        <v>1254</v>
      </c>
      <c r="F60" s="56">
        <v>1072581</v>
      </c>
      <c r="G60" s="55"/>
      <c r="H60" s="57">
        <v>1700</v>
      </c>
      <c r="I60" s="56">
        <v>1998911</v>
      </c>
      <c r="J60" s="55"/>
      <c r="K60" s="57">
        <v>1737</v>
      </c>
      <c r="L60" s="56">
        <v>2738983</v>
      </c>
      <c r="M60" s="55"/>
      <c r="N60" s="57">
        <v>1678</v>
      </c>
      <c r="O60" s="56">
        <v>3286734</v>
      </c>
      <c r="P60" s="55"/>
      <c r="Q60" s="57">
        <v>1633</v>
      </c>
      <c r="R60" s="56">
        <v>3306731</v>
      </c>
      <c r="V60" s="31"/>
      <c r="W60" s="31"/>
    </row>
    <row r="61" spans="1:37" x14ac:dyDescent="0.3">
      <c r="A61" s="39">
        <v>126</v>
      </c>
      <c r="B61" s="39"/>
      <c r="C61" s="5" t="s">
        <v>73</v>
      </c>
      <c r="D61" s="5"/>
      <c r="E61" s="57">
        <v>106</v>
      </c>
      <c r="F61" s="56">
        <v>132520</v>
      </c>
      <c r="G61" s="55"/>
      <c r="H61" s="55">
        <v>0</v>
      </c>
      <c r="I61" s="56">
        <v>0</v>
      </c>
      <c r="J61" s="55"/>
      <c r="K61" s="55">
        <v>0</v>
      </c>
      <c r="L61" s="56">
        <v>0</v>
      </c>
      <c r="M61" s="55"/>
      <c r="N61" s="55">
        <v>0</v>
      </c>
      <c r="O61" s="56">
        <v>0</v>
      </c>
      <c r="P61" s="55"/>
      <c r="Q61" s="55">
        <v>0</v>
      </c>
      <c r="R61" s="56">
        <v>0</v>
      </c>
      <c r="W61" s="31"/>
    </row>
    <row r="62" spans="1:37" x14ac:dyDescent="0.3">
      <c r="A62" s="39">
        <v>112</v>
      </c>
      <c r="B62" s="39"/>
      <c r="C62" s="5" t="s">
        <v>74</v>
      </c>
      <c r="D62" s="5"/>
      <c r="E62" s="57">
        <v>2604</v>
      </c>
      <c r="F62" s="56">
        <v>2377635</v>
      </c>
      <c r="G62" s="55"/>
      <c r="H62" s="57">
        <v>2985</v>
      </c>
      <c r="I62" s="56">
        <v>2797107</v>
      </c>
      <c r="J62" s="55"/>
      <c r="K62" s="57">
        <v>3393</v>
      </c>
      <c r="L62" s="56">
        <v>4378341</v>
      </c>
      <c r="M62" s="55"/>
      <c r="N62" s="57">
        <v>3481</v>
      </c>
      <c r="O62" s="56">
        <v>4795474</v>
      </c>
      <c r="P62" s="55"/>
      <c r="Q62" s="57">
        <v>4122</v>
      </c>
      <c r="R62" s="56">
        <v>5866670</v>
      </c>
      <c r="V62" s="31"/>
      <c r="W62" s="31"/>
    </row>
    <row r="63" spans="1:37" x14ac:dyDescent="0.3">
      <c r="A63" s="39">
        <v>120</v>
      </c>
      <c r="B63" s="39"/>
      <c r="C63" s="5" t="s">
        <v>75</v>
      </c>
      <c r="D63" s="5"/>
      <c r="E63" s="57">
        <v>431</v>
      </c>
      <c r="F63" s="56">
        <v>615917</v>
      </c>
      <c r="G63" s="57"/>
      <c r="H63" s="55">
        <v>513</v>
      </c>
      <c r="I63" s="56">
        <v>524664</v>
      </c>
      <c r="J63" s="55"/>
      <c r="K63" s="57">
        <v>481</v>
      </c>
      <c r="L63" s="56">
        <v>568385</v>
      </c>
      <c r="M63" s="55"/>
      <c r="N63" s="57">
        <v>343</v>
      </c>
      <c r="O63" s="56">
        <v>443848</v>
      </c>
      <c r="P63" s="55"/>
      <c r="Q63" s="57">
        <v>516</v>
      </c>
      <c r="R63" s="56">
        <v>587908</v>
      </c>
      <c r="V63" s="31"/>
      <c r="W63" s="31"/>
    </row>
    <row r="64" spans="1:37" x14ac:dyDescent="0.3">
      <c r="A64" s="39">
        <v>121</v>
      </c>
      <c r="B64" s="39"/>
      <c r="C64" s="5" t="s">
        <v>223</v>
      </c>
      <c r="D64" s="5"/>
      <c r="E64" s="57">
        <v>2452</v>
      </c>
      <c r="F64" s="56">
        <v>2515211</v>
      </c>
      <c r="G64" s="57"/>
      <c r="H64" s="57">
        <v>2239</v>
      </c>
      <c r="I64" s="56">
        <v>2476977</v>
      </c>
      <c r="J64" s="55"/>
      <c r="K64" s="57">
        <v>2812</v>
      </c>
      <c r="L64" s="56">
        <v>4719783</v>
      </c>
      <c r="M64" s="55"/>
      <c r="N64" s="57">
        <v>2671</v>
      </c>
      <c r="O64" s="56">
        <v>4866906</v>
      </c>
      <c r="P64" s="55"/>
      <c r="Q64" s="57">
        <v>2679</v>
      </c>
      <c r="R64" s="56">
        <v>5043323</v>
      </c>
      <c r="W64" s="31"/>
    </row>
    <row r="65" spans="1:23" x14ac:dyDescent="0.3">
      <c r="A65" s="26" t="s">
        <v>76</v>
      </c>
      <c r="B65" s="26"/>
      <c r="C65" s="5" t="s">
        <v>77</v>
      </c>
      <c r="D65" s="5"/>
      <c r="E65" s="57">
        <v>1173</v>
      </c>
      <c r="F65" s="56">
        <v>1064052</v>
      </c>
      <c r="G65" s="55"/>
      <c r="H65" s="55">
        <v>1203</v>
      </c>
      <c r="I65" s="56">
        <v>1218377</v>
      </c>
      <c r="J65" s="55"/>
      <c r="K65" s="57">
        <v>1293</v>
      </c>
      <c r="L65" s="56">
        <v>1934354</v>
      </c>
      <c r="M65" s="55"/>
      <c r="N65" s="57">
        <v>1219</v>
      </c>
      <c r="O65" s="56">
        <v>1943702</v>
      </c>
      <c r="P65" s="55"/>
      <c r="Q65" s="57">
        <v>1211</v>
      </c>
      <c r="R65" s="56">
        <v>1850444</v>
      </c>
      <c r="V65" s="31"/>
      <c r="W65" s="31"/>
    </row>
    <row r="66" spans="1:23" x14ac:dyDescent="0.3">
      <c r="A66" s="39">
        <v>130</v>
      </c>
      <c r="B66" s="39"/>
      <c r="C66" s="5" t="s">
        <v>78</v>
      </c>
      <c r="D66" s="5"/>
      <c r="E66" s="57">
        <v>1188</v>
      </c>
      <c r="F66" s="56">
        <v>1169612</v>
      </c>
      <c r="G66" s="55"/>
      <c r="H66" s="55">
        <v>1263</v>
      </c>
      <c r="I66" s="56">
        <v>1180949</v>
      </c>
      <c r="J66" s="55"/>
      <c r="K66" s="57">
        <v>1153</v>
      </c>
      <c r="L66" s="56">
        <v>1581423</v>
      </c>
      <c r="M66" s="55"/>
      <c r="N66" s="57">
        <v>1223</v>
      </c>
      <c r="O66" s="56">
        <v>1905794</v>
      </c>
      <c r="P66" s="55"/>
      <c r="Q66" s="57">
        <v>1144</v>
      </c>
      <c r="R66" s="56">
        <v>1715857</v>
      </c>
      <c r="W66" s="31"/>
    </row>
    <row r="67" spans="1:23" x14ac:dyDescent="0.3">
      <c r="A67" s="39">
        <v>115</v>
      </c>
      <c r="B67" s="39"/>
      <c r="C67" s="5" t="s">
        <v>79</v>
      </c>
      <c r="D67" s="5"/>
      <c r="E67" s="57">
        <v>524</v>
      </c>
      <c r="F67" s="56">
        <v>460262</v>
      </c>
      <c r="G67" s="55"/>
      <c r="H67" s="55">
        <v>572</v>
      </c>
      <c r="I67" s="56">
        <v>504468</v>
      </c>
      <c r="J67" s="55"/>
      <c r="K67" s="57">
        <v>741</v>
      </c>
      <c r="L67" s="56">
        <v>962206</v>
      </c>
      <c r="M67" s="55"/>
      <c r="N67" s="57">
        <v>918</v>
      </c>
      <c r="O67" s="56">
        <v>1235457</v>
      </c>
      <c r="P67" s="55"/>
      <c r="Q67" s="57">
        <v>1087</v>
      </c>
      <c r="R67" s="56">
        <v>1524877</v>
      </c>
      <c r="T67" s="4"/>
      <c r="U67" s="4"/>
      <c r="V67" s="15"/>
      <c r="W67" s="15"/>
    </row>
    <row r="68" spans="1:23" x14ac:dyDescent="0.3">
      <c r="A68" s="39">
        <v>108</v>
      </c>
      <c r="B68" s="39"/>
      <c r="C68" s="5" t="s">
        <v>80</v>
      </c>
      <c r="D68" s="5"/>
      <c r="E68" s="57">
        <v>252</v>
      </c>
      <c r="F68" s="56">
        <v>284041</v>
      </c>
      <c r="G68" s="57"/>
      <c r="H68" s="55">
        <v>0</v>
      </c>
      <c r="I68" s="56">
        <v>0</v>
      </c>
      <c r="J68" s="55"/>
      <c r="K68" s="55">
        <v>0</v>
      </c>
      <c r="L68" s="56">
        <v>0</v>
      </c>
      <c r="M68" s="55"/>
      <c r="N68" s="55">
        <v>0</v>
      </c>
      <c r="O68" s="56">
        <v>0</v>
      </c>
      <c r="P68" s="55"/>
      <c r="Q68" s="55">
        <v>0</v>
      </c>
      <c r="R68" s="56">
        <v>0</v>
      </c>
      <c r="W68" s="31"/>
    </row>
    <row r="69" spans="1:23" x14ac:dyDescent="0.3">
      <c r="A69" s="39">
        <v>107</v>
      </c>
      <c r="B69" s="39"/>
      <c r="C69" s="5" t="s">
        <v>81</v>
      </c>
      <c r="D69" s="5"/>
      <c r="E69" s="57">
        <v>1279</v>
      </c>
      <c r="F69" s="56">
        <v>1243162</v>
      </c>
      <c r="G69" s="55"/>
      <c r="H69" s="57">
        <v>1406</v>
      </c>
      <c r="I69" s="56">
        <v>1366355</v>
      </c>
      <c r="J69" s="55"/>
      <c r="K69" s="57">
        <v>1382</v>
      </c>
      <c r="L69" s="56">
        <v>2890776</v>
      </c>
      <c r="M69" s="55"/>
      <c r="N69" s="57">
        <v>1434</v>
      </c>
      <c r="O69" s="56">
        <v>3186940</v>
      </c>
      <c r="P69" s="55"/>
      <c r="Q69" s="57">
        <v>1529</v>
      </c>
      <c r="R69" s="56">
        <v>3302003</v>
      </c>
      <c r="W69" s="31"/>
    </row>
    <row r="70" spans="1:23" x14ac:dyDescent="0.3">
      <c r="A70" s="26" t="s">
        <v>82</v>
      </c>
      <c r="B70" s="26"/>
      <c r="C70" s="5" t="s">
        <v>83</v>
      </c>
      <c r="D70" s="5"/>
      <c r="E70" s="57">
        <v>1049</v>
      </c>
      <c r="F70" s="56">
        <v>963780</v>
      </c>
      <c r="G70" s="55"/>
      <c r="H70" s="57">
        <v>1011</v>
      </c>
      <c r="I70" s="56">
        <v>959734</v>
      </c>
      <c r="J70" s="55"/>
      <c r="K70" s="57">
        <v>1059</v>
      </c>
      <c r="L70" s="56">
        <v>1852249</v>
      </c>
      <c r="M70" s="55"/>
      <c r="N70" s="57">
        <v>1031</v>
      </c>
      <c r="O70" s="56">
        <v>1944119</v>
      </c>
      <c r="P70" s="55"/>
      <c r="Q70" s="57">
        <v>1049</v>
      </c>
      <c r="R70" s="56">
        <v>1945213</v>
      </c>
      <c r="W70" s="31"/>
    </row>
    <row r="71" spans="1:23" x14ac:dyDescent="0.3">
      <c r="A71" s="26" t="s">
        <v>84</v>
      </c>
      <c r="B71" s="26"/>
      <c r="C71" s="5" t="s">
        <v>85</v>
      </c>
      <c r="D71" s="5"/>
      <c r="E71" s="57">
        <v>477</v>
      </c>
      <c r="F71" s="56">
        <v>532175</v>
      </c>
      <c r="G71" s="55"/>
      <c r="H71" s="57">
        <v>533</v>
      </c>
      <c r="I71" s="56">
        <v>652375</v>
      </c>
      <c r="J71" s="55"/>
      <c r="K71" s="57">
        <v>530</v>
      </c>
      <c r="L71" s="56">
        <v>772565</v>
      </c>
      <c r="M71" s="55"/>
      <c r="N71" s="57">
        <v>528</v>
      </c>
      <c r="O71" s="56">
        <v>866345</v>
      </c>
      <c r="P71" s="55"/>
      <c r="Q71" s="55">
        <v>541</v>
      </c>
      <c r="R71" s="56">
        <v>844620</v>
      </c>
      <c r="W71" s="31"/>
    </row>
    <row r="72" spans="1:23" x14ac:dyDescent="0.3">
      <c r="A72" s="39">
        <v>111</v>
      </c>
      <c r="B72" s="39"/>
      <c r="C72" s="5" t="s">
        <v>86</v>
      </c>
      <c r="D72" s="5"/>
      <c r="E72" s="57">
        <v>869</v>
      </c>
      <c r="F72" s="56">
        <v>779124</v>
      </c>
      <c r="G72" s="55"/>
      <c r="H72" s="57">
        <v>1004</v>
      </c>
      <c r="I72" s="56">
        <v>940686</v>
      </c>
      <c r="J72" s="55"/>
      <c r="K72" s="57">
        <v>1061</v>
      </c>
      <c r="L72" s="56">
        <v>1304179</v>
      </c>
      <c r="M72" s="55"/>
      <c r="N72" s="57">
        <v>999</v>
      </c>
      <c r="O72" s="56">
        <v>1364065</v>
      </c>
      <c r="P72" s="55"/>
      <c r="Q72" s="57">
        <v>1195</v>
      </c>
      <c r="R72" s="56">
        <v>1748879</v>
      </c>
      <c r="V72" s="31"/>
      <c r="W72" s="31"/>
    </row>
    <row r="73" spans="1:23" x14ac:dyDescent="0.3">
      <c r="A73" s="39">
        <v>133</v>
      </c>
      <c r="B73" s="39"/>
      <c r="C73" s="5" t="s">
        <v>87</v>
      </c>
      <c r="D73" s="5"/>
      <c r="E73" s="57">
        <v>641</v>
      </c>
      <c r="F73" s="56">
        <v>570785</v>
      </c>
      <c r="G73" s="57"/>
      <c r="H73" s="57">
        <v>729</v>
      </c>
      <c r="I73" s="56">
        <v>645425</v>
      </c>
      <c r="J73" s="55"/>
      <c r="K73" s="57">
        <v>752</v>
      </c>
      <c r="L73" s="56">
        <v>1018128</v>
      </c>
      <c r="M73" s="55"/>
      <c r="N73" s="57">
        <v>697</v>
      </c>
      <c r="O73" s="56">
        <v>989975</v>
      </c>
      <c r="P73" s="55"/>
      <c r="Q73" s="55">
        <v>731</v>
      </c>
      <c r="R73" s="56">
        <v>1032289</v>
      </c>
      <c r="W73" s="31"/>
    </row>
    <row r="74" spans="1:23" x14ac:dyDescent="0.3">
      <c r="A74" s="26" t="s">
        <v>88</v>
      </c>
      <c r="B74" s="26"/>
      <c r="C74" s="5" t="s">
        <v>89</v>
      </c>
      <c r="D74" s="5"/>
      <c r="E74" s="57">
        <v>1120</v>
      </c>
      <c r="F74" s="56">
        <v>1075228</v>
      </c>
      <c r="G74" s="55"/>
      <c r="H74" s="57">
        <v>1053</v>
      </c>
      <c r="I74" s="56">
        <v>1091707</v>
      </c>
      <c r="J74" s="55"/>
      <c r="K74" s="57">
        <v>1132</v>
      </c>
      <c r="L74" s="56">
        <v>1394871</v>
      </c>
      <c r="M74" s="55"/>
      <c r="N74" s="57">
        <v>1112</v>
      </c>
      <c r="O74" s="56">
        <v>1535657</v>
      </c>
      <c r="P74" s="55"/>
      <c r="Q74" s="57">
        <v>1423</v>
      </c>
      <c r="R74" s="56">
        <v>2058650</v>
      </c>
      <c r="V74" s="31"/>
      <c r="W74" s="31"/>
    </row>
    <row r="75" spans="1:23" x14ac:dyDescent="0.3">
      <c r="A75" s="26" t="s">
        <v>90</v>
      </c>
      <c r="B75" s="26"/>
      <c r="C75" s="5" t="s">
        <v>91</v>
      </c>
      <c r="D75" s="5"/>
      <c r="E75" s="57">
        <v>276</v>
      </c>
      <c r="F75" s="56">
        <v>280565</v>
      </c>
      <c r="G75" s="57"/>
      <c r="H75" s="57">
        <v>279</v>
      </c>
      <c r="I75" s="56">
        <v>296503</v>
      </c>
      <c r="J75" s="55"/>
      <c r="K75" s="57">
        <v>268</v>
      </c>
      <c r="L75" s="56">
        <v>424280</v>
      </c>
      <c r="M75" s="55"/>
      <c r="N75" s="57">
        <v>260</v>
      </c>
      <c r="O75" s="56">
        <v>457789</v>
      </c>
      <c r="P75" s="55"/>
      <c r="Q75" s="55">
        <v>232</v>
      </c>
      <c r="R75" s="56">
        <v>402140</v>
      </c>
      <c r="V75" s="31"/>
      <c r="W75" s="31"/>
    </row>
    <row r="76" spans="1:23" x14ac:dyDescent="0.3">
      <c r="A76" s="26" t="s">
        <v>92</v>
      </c>
      <c r="B76" s="26"/>
      <c r="C76" s="5" t="s">
        <v>93</v>
      </c>
      <c r="D76" s="5"/>
      <c r="E76" s="57">
        <v>174</v>
      </c>
      <c r="F76" s="56">
        <v>165960</v>
      </c>
      <c r="G76" s="55"/>
      <c r="H76" s="57">
        <v>323</v>
      </c>
      <c r="I76" s="56">
        <v>312196</v>
      </c>
      <c r="J76" s="55"/>
      <c r="K76" s="57">
        <v>317</v>
      </c>
      <c r="L76" s="56">
        <v>501975</v>
      </c>
      <c r="M76" s="55"/>
      <c r="N76" s="57">
        <v>316</v>
      </c>
      <c r="O76" s="56">
        <v>596035</v>
      </c>
      <c r="P76" s="55"/>
      <c r="Q76" s="55">
        <v>316</v>
      </c>
      <c r="R76" s="56">
        <v>554823</v>
      </c>
      <c r="V76" s="31"/>
      <c r="W76" s="31"/>
    </row>
    <row r="77" spans="1:23" x14ac:dyDescent="0.3">
      <c r="A77" s="26" t="s">
        <v>94</v>
      </c>
      <c r="B77" s="26"/>
      <c r="C77" s="5" t="s">
        <v>95</v>
      </c>
      <c r="D77" s="5"/>
      <c r="E77" s="57">
        <v>924</v>
      </c>
      <c r="F77" s="56">
        <v>997328</v>
      </c>
      <c r="G77" s="57"/>
      <c r="H77" s="57">
        <v>957</v>
      </c>
      <c r="I77" s="56">
        <v>1108818</v>
      </c>
      <c r="J77" s="55"/>
      <c r="K77" s="57">
        <v>935</v>
      </c>
      <c r="L77" s="56">
        <v>1623989</v>
      </c>
      <c r="M77" s="55"/>
      <c r="N77" s="57">
        <v>860</v>
      </c>
      <c r="O77" s="56">
        <v>1569715</v>
      </c>
      <c r="P77" s="55"/>
      <c r="Q77" s="55">
        <v>725</v>
      </c>
      <c r="R77" s="56">
        <v>1323377</v>
      </c>
      <c r="W77" s="31"/>
    </row>
    <row r="78" spans="1:23" x14ac:dyDescent="0.3">
      <c r="A78" s="26" t="s">
        <v>96</v>
      </c>
      <c r="B78" s="26"/>
      <c r="C78" s="5" t="s">
        <v>97</v>
      </c>
      <c r="D78" s="5"/>
      <c r="E78" s="57">
        <v>283</v>
      </c>
      <c r="F78" s="56">
        <v>297789</v>
      </c>
      <c r="G78" s="57"/>
      <c r="H78" s="57">
        <v>276</v>
      </c>
      <c r="I78" s="56">
        <v>318420</v>
      </c>
      <c r="J78" s="55"/>
      <c r="K78" s="57">
        <v>289</v>
      </c>
      <c r="L78" s="56">
        <v>410625</v>
      </c>
      <c r="M78" s="55"/>
      <c r="N78" s="57">
        <v>281</v>
      </c>
      <c r="O78" s="56">
        <v>470588</v>
      </c>
      <c r="P78" s="55"/>
      <c r="Q78" s="55">
        <v>298</v>
      </c>
      <c r="R78" s="56">
        <v>500790</v>
      </c>
      <c r="W78" s="31"/>
    </row>
    <row r="79" spans="1:23" x14ac:dyDescent="0.3">
      <c r="A79" s="26" t="s">
        <v>98</v>
      </c>
      <c r="B79" s="26"/>
      <c r="C79" s="5" t="s">
        <v>99</v>
      </c>
      <c r="D79" s="5"/>
      <c r="E79" s="57">
        <v>1308</v>
      </c>
      <c r="F79" s="56">
        <v>1225529</v>
      </c>
      <c r="G79" s="55"/>
      <c r="H79" s="57">
        <v>1535</v>
      </c>
      <c r="I79" s="56">
        <v>1544667</v>
      </c>
      <c r="J79" s="55"/>
      <c r="K79" s="57">
        <v>1693</v>
      </c>
      <c r="L79" s="56">
        <v>1631108</v>
      </c>
      <c r="M79" s="55"/>
      <c r="N79" s="57">
        <v>1773</v>
      </c>
      <c r="O79" s="56">
        <v>2068941</v>
      </c>
      <c r="P79" s="55"/>
      <c r="Q79" s="57">
        <v>1860</v>
      </c>
      <c r="R79" s="56">
        <v>2141551</v>
      </c>
      <c r="W79" s="31"/>
    </row>
    <row r="80" spans="1:23" x14ac:dyDescent="0.3">
      <c r="A80" s="26" t="s">
        <v>100</v>
      </c>
      <c r="B80" s="26"/>
      <c r="C80" s="5" t="s">
        <v>101</v>
      </c>
      <c r="D80" s="5"/>
      <c r="E80" s="57">
        <v>357</v>
      </c>
      <c r="F80" s="56">
        <v>376644</v>
      </c>
      <c r="G80" s="55"/>
      <c r="H80" s="57">
        <v>348</v>
      </c>
      <c r="I80" s="56">
        <v>399955</v>
      </c>
      <c r="J80" s="55"/>
      <c r="K80" s="57">
        <v>366</v>
      </c>
      <c r="L80" s="56">
        <v>886420</v>
      </c>
      <c r="M80" s="55"/>
      <c r="N80" s="57">
        <v>338</v>
      </c>
      <c r="O80" s="56">
        <v>922943</v>
      </c>
      <c r="P80" s="55"/>
      <c r="Q80" s="55">
        <v>355</v>
      </c>
      <c r="R80" s="56">
        <v>926758</v>
      </c>
    </row>
    <row r="81" spans="1:28" x14ac:dyDescent="0.3">
      <c r="A81" s="26" t="s">
        <v>102</v>
      </c>
      <c r="B81" s="26"/>
      <c r="C81" s="5" t="s">
        <v>103</v>
      </c>
      <c r="D81" s="5"/>
      <c r="E81" s="57">
        <v>1890</v>
      </c>
      <c r="F81" s="56">
        <v>1793776</v>
      </c>
      <c r="G81" s="55"/>
      <c r="H81" s="57">
        <v>2107</v>
      </c>
      <c r="I81" s="56">
        <v>2087632</v>
      </c>
      <c r="J81" s="55"/>
      <c r="K81" s="57">
        <v>2289</v>
      </c>
      <c r="L81" s="56">
        <v>3634604</v>
      </c>
      <c r="M81" s="55"/>
      <c r="N81" s="57">
        <v>2309</v>
      </c>
      <c r="O81" s="56">
        <v>3960558</v>
      </c>
      <c r="P81" s="55"/>
      <c r="Q81" s="57">
        <v>2450</v>
      </c>
      <c r="R81" s="56">
        <v>4315718</v>
      </c>
    </row>
    <row r="82" spans="1:28" x14ac:dyDescent="0.3">
      <c r="A82" s="26" t="s">
        <v>104</v>
      </c>
      <c r="B82" s="26"/>
      <c r="C82" s="5" t="s">
        <v>105</v>
      </c>
      <c r="D82" s="5"/>
      <c r="E82" s="57">
        <v>86</v>
      </c>
      <c r="F82" s="56">
        <v>102380</v>
      </c>
      <c r="G82" s="55"/>
      <c r="H82" s="55">
        <v>0</v>
      </c>
      <c r="I82" s="56">
        <v>0</v>
      </c>
      <c r="J82" s="55"/>
      <c r="K82" s="55">
        <v>0</v>
      </c>
      <c r="L82" s="56">
        <v>0</v>
      </c>
      <c r="M82" s="55"/>
      <c r="N82" s="55">
        <v>0</v>
      </c>
      <c r="O82" s="56">
        <v>0</v>
      </c>
      <c r="P82" s="55"/>
      <c r="Q82" s="55">
        <v>0</v>
      </c>
      <c r="R82" s="56">
        <v>0</v>
      </c>
    </row>
    <row r="83" spans="1:28" x14ac:dyDescent="0.3">
      <c r="A83" s="26" t="s">
        <v>106</v>
      </c>
      <c r="B83" s="26"/>
      <c r="C83" s="5" t="s">
        <v>107</v>
      </c>
      <c r="D83" s="5"/>
      <c r="E83" s="57">
        <v>1360</v>
      </c>
      <c r="F83" s="56">
        <v>1218966</v>
      </c>
      <c r="G83" s="55"/>
      <c r="H83" s="57">
        <v>1590</v>
      </c>
      <c r="I83" s="56">
        <v>1442452</v>
      </c>
      <c r="J83" s="55"/>
      <c r="K83" s="57">
        <v>1630</v>
      </c>
      <c r="L83" s="56">
        <v>1940620</v>
      </c>
      <c r="M83" s="55"/>
      <c r="N83" s="57">
        <v>1738</v>
      </c>
      <c r="O83" s="56">
        <v>2342069</v>
      </c>
      <c r="P83" s="55"/>
      <c r="Q83" s="57">
        <v>1849</v>
      </c>
      <c r="R83" s="56">
        <v>2437009</v>
      </c>
    </row>
    <row r="84" spans="1:28" x14ac:dyDescent="0.3">
      <c r="A84" s="39">
        <v>117</v>
      </c>
      <c r="B84" s="39"/>
      <c r="C84" s="5" t="s">
        <v>108</v>
      </c>
      <c r="D84" s="5"/>
      <c r="E84" s="57">
        <v>1859</v>
      </c>
      <c r="F84" s="56">
        <v>1771788</v>
      </c>
      <c r="G84" s="55"/>
      <c r="H84" s="57">
        <v>1887</v>
      </c>
      <c r="I84" s="56">
        <v>1874249</v>
      </c>
      <c r="J84" s="55"/>
      <c r="K84" s="57">
        <v>2077</v>
      </c>
      <c r="L84" s="56">
        <v>2820006</v>
      </c>
      <c r="M84" s="55"/>
      <c r="N84" s="57">
        <v>1915</v>
      </c>
      <c r="O84" s="56">
        <v>2810711</v>
      </c>
      <c r="P84" s="55"/>
      <c r="Q84" s="57">
        <v>2008</v>
      </c>
      <c r="R84" s="56">
        <v>3255032</v>
      </c>
    </row>
    <row r="85" spans="1:28" x14ac:dyDescent="0.3">
      <c r="A85" s="5"/>
      <c r="B85" s="5"/>
      <c r="C85" s="5"/>
      <c r="D85" s="5"/>
      <c r="E85" s="42"/>
      <c r="F85" s="42"/>
      <c r="G85" s="40"/>
      <c r="H85" s="46"/>
      <c r="I85" s="47"/>
      <c r="J85" s="42"/>
      <c r="K85" s="46"/>
      <c r="L85" s="47"/>
      <c r="M85" s="42"/>
      <c r="N85" s="46"/>
      <c r="O85" s="47"/>
      <c r="P85" s="42"/>
      <c r="Q85" s="46"/>
      <c r="R85" s="47"/>
      <c r="T85" s="14"/>
      <c r="U85" s="14"/>
      <c r="W85" s="4"/>
      <c r="X85" s="4"/>
      <c r="Y85" s="3"/>
      <c r="AA85" s="4"/>
      <c r="AB85" s="3"/>
    </row>
    <row r="86" spans="1:28" ht="14.5" thickBot="1" x14ac:dyDescent="0.35">
      <c r="A86" s="5"/>
      <c r="B86" s="5"/>
      <c r="C86" s="19" t="s">
        <v>109</v>
      </c>
      <c r="D86" s="5"/>
      <c r="E86" s="43">
        <f>SUM(E51:E84,E30:E44)</f>
        <v>49272</v>
      </c>
      <c r="F86" s="44">
        <f>SUM(F51:F84,F30:F44)</f>
        <v>49750289</v>
      </c>
      <c r="G86" s="5"/>
      <c r="H86" s="43">
        <f>SUM(H51:H84,H30:H44)</f>
        <v>53079</v>
      </c>
      <c r="I86" s="44">
        <f>SUM(I51:I84,I30:I44)</f>
        <v>54308360</v>
      </c>
      <c r="J86" s="34"/>
      <c r="K86" s="43">
        <f>SUM(K51:K84,K30:K44)</f>
        <v>57738</v>
      </c>
      <c r="L86" s="44">
        <f>SUM(L51:L84,L30:L44)</f>
        <v>84080180</v>
      </c>
      <c r="M86" s="34"/>
      <c r="N86" s="43">
        <f>SUM(N51:N84,N30:N44)</f>
        <v>57238</v>
      </c>
      <c r="O86" s="44">
        <f>SUM(O51:O84,O30:O44)</f>
        <v>91651669</v>
      </c>
      <c r="P86" s="34"/>
      <c r="Q86" s="43">
        <f>SUM(Q51:Q84,Q30:Q44)</f>
        <v>60481</v>
      </c>
      <c r="R86" s="44">
        <f>SUM(R51:R84,R30:R44)</f>
        <v>97630160</v>
      </c>
      <c r="Y86" s="31"/>
      <c r="Z86" s="4"/>
      <c r="AA86" s="4"/>
      <c r="AB86" s="3"/>
    </row>
    <row r="87" spans="1:28" ht="14.5" thickTop="1" x14ac:dyDescent="0.3">
      <c r="A87" s="5"/>
      <c r="B87" s="5"/>
      <c r="C87" s="19"/>
      <c r="D87" s="5"/>
      <c r="E87" s="59"/>
      <c r="F87" s="60"/>
      <c r="G87" s="5"/>
      <c r="H87" s="59"/>
      <c r="I87" s="60"/>
      <c r="J87" s="34"/>
      <c r="K87" s="59"/>
      <c r="L87" s="59"/>
      <c r="M87" s="34"/>
      <c r="N87" s="59"/>
      <c r="O87" s="60"/>
      <c r="P87" s="34"/>
      <c r="Q87" s="59"/>
      <c r="R87" s="60"/>
      <c r="Y87" s="31"/>
      <c r="Z87" s="4"/>
      <c r="AA87" s="4"/>
      <c r="AB87" s="3"/>
    </row>
    <row r="88" spans="1:28" x14ac:dyDescent="0.3">
      <c r="A88" s="14"/>
      <c r="B88" s="14"/>
      <c r="C88" s="28" t="s">
        <v>241</v>
      </c>
      <c r="D88" s="4"/>
      <c r="E88" s="22"/>
      <c r="F88" s="23"/>
      <c r="G88" s="4"/>
      <c r="Y88" s="31"/>
    </row>
    <row r="89" spans="1:28" x14ac:dyDescent="0.3">
      <c r="A89" s="19" t="s">
        <v>59</v>
      </c>
      <c r="B89" s="5"/>
      <c r="D89" s="19"/>
      <c r="E89" s="2"/>
      <c r="F89" s="20"/>
      <c r="G89" s="19"/>
      <c r="U89" s="32"/>
      <c r="Y89" s="31"/>
    </row>
    <row r="90" spans="1:28" x14ac:dyDescent="0.3">
      <c r="A90" s="25" t="s">
        <v>235</v>
      </c>
      <c r="B90" s="5"/>
      <c r="D90" s="19"/>
      <c r="E90" s="2"/>
      <c r="F90" s="20"/>
      <c r="G90" s="19"/>
    </row>
    <row r="91" spans="1:28" ht="37.5" customHeight="1" x14ac:dyDescent="0.3">
      <c r="A91" s="8" t="s">
        <v>231</v>
      </c>
      <c r="B91" s="5"/>
      <c r="C91" s="5"/>
      <c r="D91" s="2"/>
      <c r="E91" s="2"/>
      <c r="F91" s="2"/>
      <c r="G91" s="2"/>
    </row>
    <row r="92" spans="1:28" x14ac:dyDescent="0.3">
      <c r="A92" s="5"/>
      <c r="B92" s="5"/>
      <c r="C92" s="5"/>
      <c r="D92" s="2"/>
      <c r="E92" s="2"/>
      <c r="F92" s="2"/>
      <c r="G92" s="2"/>
    </row>
    <row r="93" spans="1:28" ht="14.5" thickBot="1" x14ac:dyDescent="0.35">
      <c r="A93" s="33" t="s">
        <v>1</v>
      </c>
      <c r="B93" s="33"/>
      <c r="C93" s="19"/>
      <c r="D93" s="5"/>
      <c r="E93" s="61" t="s">
        <v>5</v>
      </c>
      <c r="F93" s="61"/>
      <c r="G93" s="34"/>
      <c r="H93" s="61" t="s">
        <v>6</v>
      </c>
      <c r="I93" s="61"/>
      <c r="J93" s="34"/>
      <c r="K93" s="61" t="s">
        <v>218</v>
      </c>
      <c r="L93" s="61"/>
      <c r="M93" s="34"/>
      <c r="N93" s="61" t="s">
        <v>219</v>
      </c>
      <c r="O93" s="62"/>
      <c r="P93" s="34"/>
      <c r="Q93" s="61" t="s">
        <v>236</v>
      </c>
      <c r="R93" s="62"/>
    </row>
    <row r="94" spans="1:28" x14ac:dyDescent="0.3">
      <c r="A94" s="35" t="s">
        <v>11</v>
      </c>
      <c r="B94" s="35"/>
      <c r="C94" s="36" t="s">
        <v>12</v>
      </c>
      <c r="D94" s="5"/>
      <c r="E94" s="49" t="s">
        <v>7</v>
      </c>
      <c r="F94" s="50" t="s">
        <v>230</v>
      </c>
      <c r="G94" s="51"/>
      <c r="H94" s="49" t="s">
        <v>7</v>
      </c>
      <c r="I94" s="50" t="s">
        <v>230</v>
      </c>
      <c r="J94" s="51"/>
      <c r="K94" s="49" t="s">
        <v>7</v>
      </c>
      <c r="L94" s="50" t="s">
        <v>230</v>
      </c>
      <c r="M94" s="51"/>
      <c r="N94" s="49" t="s">
        <v>7</v>
      </c>
      <c r="O94" s="50" t="s">
        <v>230</v>
      </c>
      <c r="P94" s="51"/>
      <c r="Q94" s="49" t="s">
        <v>7</v>
      </c>
      <c r="R94" s="50" t="s">
        <v>230</v>
      </c>
    </row>
    <row r="95" spans="1:28" x14ac:dyDescent="0.3">
      <c r="A95" s="5"/>
      <c r="B95" s="5"/>
      <c r="C95" s="5"/>
      <c r="D95" s="5"/>
      <c r="E95" s="5"/>
      <c r="F95" s="37"/>
      <c r="G95" s="34"/>
      <c r="H95" s="5"/>
      <c r="I95" s="37"/>
      <c r="J95" s="34"/>
      <c r="K95" s="5"/>
      <c r="L95" s="37"/>
      <c r="M95" s="34"/>
      <c r="N95" s="5"/>
      <c r="O95" s="37"/>
      <c r="P95" s="34"/>
      <c r="Q95" s="5"/>
      <c r="R95" s="37"/>
    </row>
    <row r="96" spans="1:28" x14ac:dyDescent="0.3">
      <c r="A96" s="5">
        <v>400</v>
      </c>
      <c r="B96" s="5"/>
      <c r="C96" s="5" t="s">
        <v>228</v>
      </c>
      <c r="D96" s="5"/>
      <c r="E96" s="55">
        <v>85</v>
      </c>
      <c r="F96" s="56">
        <v>338608</v>
      </c>
      <c r="G96" s="55"/>
      <c r="H96" s="55">
        <v>83</v>
      </c>
      <c r="I96" s="56">
        <v>361158</v>
      </c>
      <c r="J96" s="55"/>
      <c r="K96" s="55">
        <v>69</v>
      </c>
      <c r="L96" s="56">
        <v>372264</v>
      </c>
      <c r="M96" s="55"/>
      <c r="N96" s="55">
        <v>53</v>
      </c>
      <c r="O96" s="56">
        <v>339048</v>
      </c>
      <c r="P96" s="55"/>
      <c r="Q96" s="55">
        <v>0</v>
      </c>
      <c r="R96" s="56">
        <v>0</v>
      </c>
      <c r="X96" s="31"/>
      <c r="Y96" s="31"/>
    </row>
    <row r="97" spans="1:28" x14ac:dyDescent="0.3">
      <c r="A97" s="26" t="s">
        <v>110</v>
      </c>
      <c r="B97" s="26"/>
      <c r="C97" s="5" t="s">
        <v>111</v>
      </c>
      <c r="D97" s="34"/>
      <c r="E97" s="55">
        <v>578</v>
      </c>
      <c r="F97" s="56">
        <v>2906388</v>
      </c>
      <c r="G97" s="55"/>
      <c r="H97" s="55">
        <v>526</v>
      </c>
      <c r="I97" s="56">
        <v>2770195</v>
      </c>
      <c r="J97" s="55"/>
      <c r="K97" s="55">
        <v>484</v>
      </c>
      <c r="L97" s="56">
        <v>3227040</v>
      </c>
      <c r="M97" s="55"/>
      <c r="N97" s="55">
        <v>509</v>
      </c>
      <c r="O97" s="56">
        <v>3995207</v>
      </c>
      <c r="P97" s="55"/>
      <c r="Q97" s="55">
        <v>559</v>
      </c>
      <c r="R97" s="56">
        <v>4216710</v>
      </c>
      <c r="Y97" s="31"/>
    </row>
    <row r="98" spans="1:28" x14ac:dyDescent="0.3">
      <c r="A98" s="26" t="s">
        <v>112</v>
      </c>
      <c r="B98" s="26"/>
      <c r="C98" s="5" t="s">
        <v>113</v>
      </c>
      <c r="D98" s="34"/>
      <c r="E98" s="57">
        <v>2017</v>
      </c>
      <c r="F98" s="56">
        <v>9187922</v>
      </c>
      <c r="G98" s="55"/>
      <c r="H98" s="57">
        <v>2104</v>
      </c>
      <c r="I98" s="56">
        <v>10035900</v>
      </c>
      <c r="J98" s="55"/>
      <c r="K98" s="57">
        <v>1991</v>
      </c>
      <c r="L98" s="56">
        <v>12203539</v>
      </c>
      <c r="M98" s="55"/>
      <c r="N98" s="57">
        <v>2057</v>
      </c>
      <c r="O98" s="56">
        <v>14954302</v>
      </c>
      <c r="P98" s="55"/>
      <c r="Q98" s="57">
        <v>2180</v>
      </c>
      <c r="R98" s="56">
        <v>15320303</v>
      </c>
      <c r="X98" s="31"/>
      <c r="Y98" s="31"/>
    </row>
    <row r="99" spans="1:28" x14ac:dyDescent="0.3">
      <c r="A99" s="26" t="s">
        <v>114</v>
      </c>
      <c r="B99" s="26"/>
      <c r="C99" s="5" t="s">
        <v>115</v>
      </c>
      <c r="D99" s="34"/>
      <c r="E99" s="55">
        <v>822</v>
      </c>
      <c r="F99" s="56">
        <v>3471549</v>
      </c>
      <c r="G99" s="55"/>
      <c r="H99" s="55">
        <v>818</v>
      </c>
      <c r="I99" s="56">
        <v>3604329</v>
      </c>
      <c r="J99" s="55"/>
      <c r="K99" s="55">
        <v>714</v>
      </c>
      <c r="L99" s="56">
        <v>4089275</v>
      </c>
      <c r="M99" s="55"/>
      <c r="N99" s="55">
        <v>603</v>
      </c>
      <c r="O99" s="56">
        <v>4327925</v>
      </c>
      <c r="P99" s="55"/>
      <c r="Q99" s="55">
        <v>718</v>
      </c>
      <c r="R99" s="56">
        <v>5150832</v>
      </c>
      <c r="X99" s="31"/>
      <c r="Y99" s="31"/>
    </row>
    <row r="100" spans="1:28" x14ac:dyDescent="0.3">
      <c r="A100" s="26" t="s">
        <v>116</v>
      </c>
      <c r="B100" s="26"/>
      <c r="C100" s="5" t="s">
        <v>117</v>
      </c>
      <c r="D100" s="34"/>
      <c r="E100" s="55">
        <v>247</v>
      </c>
      <c r="F100" s="56">
        <v>1170657</v>
      </c>
      <c r="G100" s="55"/>
      <c r="H100" s="55">
        <v>203</v>
      </c>
      <c r="I100" s="56">
        <v>997540</v>
      </c>
      <c r="J100" s="55"/>
      <c r="K100" s="55">
        <v>174</v>
      </c>
      <c r="L100" s="56">
        <v>1113360</v>
      </c>
      <c r="M100" s="55"/>
      <c r="N100" s="55">
        <v>178</v>
      </c>
      <c r="O100" s="56">
        <v>1324400</v>
      </c>
      <c r="P100" s="55"/>
      <c r="Q100" s="55">
        <v>178</v>
      </c>
      <c r="R100" s="56">
        <v>1290649</v>
      </c>
      <c r="Y100" s="31"/>
    </row>
    <row r="101" spans="1:28" x14ac:dyDescent="0.3">
      <c r="A101" s="26">
        <v>358</v>
      </c>
      <c r="B101" s="26"/>
      <c r="C101" s="5" t="s">
        <v>118</v>
      </c>
      <c r="D101" s="34"/>
      <c r="E101" s="55">
        <v>43</v>
      </c>
      <c r="F101" s="56">
        <v>170721</v>
      </c>
      <c r="G101" s="55"/>
      <c r="H101" s="55">
        <v>36</v>
      </c>
      <c r="I101" s="56">
        <v>155547</v>
      </c>
      <c r="J101" s="55"/>
      <c r="K101" s="55">
        <v>36</v>
      </c>
      <c r="L101" s="56">
        <v>188270</v>
      </c>
      <c r="M101" s="55"/>
      <c r="N101" s="55">
        <v>36</v>
      </c>
      <c r="O101" s="56">
        <v>171732</v>
      </c>
      <c r="P101" s="55"/>
      <c r="Q101" s="55">
        <v>39</v>
      </c>
      <c r="R101" s="56">
        <v>187298</v>
      </c>
      <c r="X101" s="31"/>
      <c r="Y101" s="31"/>
    </row>
    <row r="102" spans="1:28" x14ac:dyDescent="0.3">
      <c r="A102" s="26" t="s">
        <v>119</v>
      </c>
      <c r="B102" s="26"/>
      <c r="C102" s="5" t="s">
        <v>120</v>
      </c>
      <c r="D102" s="34"/>
      <c r="E102" s="57">
        <v>1369</v>
      </c>
      <c r="F102" s="56">
        <v>6606594</v>
      </c>
      <c r="G102" s="55"/>
      <c r="H102" s="57">
        <v>1405</v>
      </c>
      <c r="I102" s="56">
        <v>7071642</v>
      </c>
      <c r="J102" s="55"/>
      <c r="K102" s="57">
        <v>1308</v>
      </c>
      <c r="L102" s="56">
        <v>8549060</v>
      </c>
      <c r="M102" s="55"/>
      <c r="N102" s="57">
        <v>1260</v>
      </c>
      <c r="O102" s="56">
        <v>9703649</v>
      </c>
      <c r="P102" s="55"/>
      <c r="Q102" s="57">
        <v>1320</v>
      </c>
      <c r="R102" s="56">
        <v>9786644</v>
      </c>
      <c r="X102" s="31"/>
      <c r="Y102" s="31"/>
    </row>
    <row r="103" spans="1:28" x14ac:dyDescent="0.3">
      <c r="A103" s="26">
        <v>172</v>
      </c>
      <c r="B103" s="26"/>
      <c r="C103" s="5" t="s">
        <v>121</v>
      </c>
      <c r="D103" s="34"/>
      <c r="E103" s="57">
        <v>131</v>
      </c>
      <c r="F103" s="56">
        <v>442143</v>
      </c>
      <c r="G103" s="55"/>
      <c r="H103" s="57">
        <v>127</v>
      </c>
      <c r="I103" s="56">
        <v>450685</v>
      </c>
      <c r="J103" s="55"/>
      <c r="K103" s="57">
        <v>102</v>
      </c>
      <c r="L103" s="56">
        <v>453959</v>
      </c>
      <c r="M103" s="55"/>
      <c r="N103" s="57">
        <v>102</v>
      </c>
      <c r="O103" s="56">
        <v>542875</v>
      </c>
      <c r="P103" s="55"/>
      <c r="Q103" s="57">
        <v>136</v>
      </c>
      <c r="R103" s="56">
        <v>726921</v>
      </c>
      <c r="Y103" s="31"/>
    </row>
    <row r="104" spans="1:28" x14ac:dyDescent="0.3">
      <c r="A104" s="26" t="s">
        <v>122</v>
      </c>
      <c r="B104" s="26"/>
      <c r="C104" s="5" t="s">
        <v>123</v>
      </c>
      <c r="D104" s="34"/>
      <c r="E104" s="57">
        <v>1961</v>
      </c>
      <c r="F104" s="56">
        <v>8709122</v>
      </c>
      <c r="G104" s="55"/>
      <c r="H104" s="57">
        <v>2060</v>
      </c>
      <c r="I104" s="56">
        <v>9669364</v>
      </c>
      <c r="J104" s="55"/>
      <c r="K104" s="57">
        <v>2206</v>
      </c>
      <c r="L104" s="56">
        <v>13174715</v>
      </c>
      <c r="M104" s="55"/>
      <c r="N104" s="57">
        <v>2259</v>
      </c>
      <c r="O104" s="56">
        <v>15994910</v>
      </c>
      <c r="P104" s="55"/>
      <c r="Q104" s="57">
        <v>1969</v>
      </c>
      <c r="R104" s="56">
        <v>13570086</v>
      </c>
      <c r="X104" s="31"/>
      <c r="Y104" s="31"/>
    </row>
    <row r="105" spans="1:28" x14ac:dyDescent="0.3">
      <c r="A105" s="26" t="s">
        <v>124</v>
      </c>
      <c r="B105" s="26"/>
      <c r="C105" s="5" t="s">
        <v>125</v>
      </c>
      <c r="D105" s="5"/>
      <c r="E105" s="55">
        <v>517</v>
      </c>
      <c r="F105" s="56">
        <v>2321987</v>
      </c>
      <c r="G105" s="55"/>
      <c r="H105" s="55">
        <v>521</v>
      </c>
      <c r="I105" s="56">
        <v>2461944</v>
      </c>
      <c r="J105" s="55"/>
      <c r="K105" s="55">
        <v>464</v>
      </c>
      <c r="L105" s="56">
        <v>2806583</v>
      </c>
      <c r="M105" s="55"/>
      <c r="N105" s="55">
        <v>480</v>
      </c>
      <c r="O105" s="56">
        <v>3372531</v>
      </c>
      <c r="P105" s="55"/>
      <c r="Q105" s="55">
        <v>543</v>
      </c>
      <c r="R105" s="56">
        <v>3857262</v>
      </c>
      <c r="X105" s="31"/>
      <c r="Y105" s="31"/>
    </row>
    <row r="106" spans="1:28" ht="13.5" customHeight="1" x14ac:dyDescent="0.3">
      <c r="A106" s="26" t="s">
        <v>126</v>
      </c>
      <c r="B106" s="26"/>
      <c r="C106" s="5" t="s">
        <v>127</v>
      </c>
      <c r="D106" s="5"/>
      <c r="E106" s="57">
        <v>4529</v>
      </c>
      <c r="F106" s="56">
        <v>19882616</v>
      </c>
      <c r="G106" s="55"/>
      <c r="H106" s="57">
        <v>4755</v>
      </c>
      <c r="I106" s="56">
        <v>21508337</v>
      </c>
      <c r="J106" s="55"/>
      <c r="K106" s="57">
        <v>4535</v>
      </c>
      <c r="L106" s="56">
        <v>26636538</v>
      </c>
      <c r="M106" s="55"/>
      <c r="N106" s="57">
        <v>4512</v>
      </c>
      <c r="O106" s="56">
        <v>31844272</v>
      </c>
      <c r="P106" s="55"/>
      <c r="Q106" s="57">
        <v>4668</v>
      </c>
      <c r="R106" s="56">
        <v>31899570</v>
      </c>
      <c r="X106" s="31"/>
      <c r="Y106" s="31"/>
    </row>
    <row r="107" spans="1:28" x14ac:dyDescent="0.3">
      <c r="A107" s="26" t="s">
        <v>128</v>
      </c>
      <c r="B107" s="26"/>
      <c r="C107" s="5" t="s">
        <v>129</v>
      </c>
      <c r="D107" s="5"/>
      <c r="E107" s="57">
        <v>1232</v>
      </c>
      <c r="F107" s="56">
        <v>5881903</v>
      </c>
      <c r="G107" s="55"/>
      <c r="H107" s="57">
        <v>1233</v>
      </c>
      <c r="I107" s="56">
        <v>6108162</v>
      </c>
      <c r="J107" s="55"/>
      <c r="K107" s="57">
        <v>1277</v>
      </c>
      <c r="L107" s="56">
        <v>8191470</v>
      </c>
      <c r="M107" s="55"/>
      <c r="N107" s="57">
        <v>1405</v>
      </c>
      <c r="O107" s="56">
        <v>10570715</v>
      </c>
      <c r="P107" s="55"/>
      <c r="Q107" s="57">
        <v>1600</v>
      </c>
      <c r="R107" s="56">
        <v>11738819</v>
      </c>
      <c r="X107" s="31"/>
      <c r="Y107" s="31"/>
    </row>
    <row r="108" spans="1:28" x14ac:dyDescent="0.3">
      <c r="A108" s="39">
        <v>150</v>
      </c>
      <c r="B108" s="39"/>
      <c r="C108" s="5" t="s">
        <v>130</v>
      </c>
      <c r="D108" s="5"/>
      <c r="E108" s="55">
        <v>253</v>
      </c>
      <c r="F108" s="56">
        <v>787741</v>
      </c>
      <c r="G108" s="55"/>
      <c r="H108" s="55">
        <v>412</v>
      </c>
      <c r="I108" s="56">
        <v>1413840</v>
      </c>
      <c r="J108" s="55"/>
      <c r="K108" s="55">
        <v>307</v>
      </c>
      <c r="L108" s="56">
        <v>1389630</v>
      </c>
      <c r="M108" s="55"/>
      <c r="N108" s="55">
        <v>276</v>
      </c>
      <c r="O108" s="56">
        <v>1499125</v>
      </c>
      <c r="P108" s="55"/>
      <c r="Q108" s="55">
        <v>199</v>
      </c>
      <c r="R108" s="56">
        <v>1119154</v>
      </c>
      <c r="X108" s="31"/>
      <c r="Y108" s="31"/>
    </row>
    <row r="109" spans="1:28" x14ac:dyDescent="0.3">
      <c r="A109" s="26" t="s">
        <v>131</v>
      </c>
      <c r="B109" s="26"/>
      <c r="C109" s="5" t="s">
        <v>132</v>
      </c>
      <c r="D109" s="5"/>
      <c r="E109" s="57">
        <v>1190</v>
      </c>
      <c r="F109" s="56">
        <v>5642544</v>
      </c>
      <c r="G109" s="55"/>
      <c r="H109" s="57">
        <v>1223</v>
      </c>
      <c r="I109" s="56">
        <v>6042145</v>
      </c>
      <c r="J109" s="55"/>
      <c r="K109" s="57">
        <v>1224</v>
      </c>
      <c r="L109" s="56">
        <v>7762313</v>
      </c>
      <c r="M109" s="55"/>
      <c r="N109" s="57">
        <v>1250</v>
      </c>
      <c r="O109" s="56">
        <v>9360060</v>
      </c>
      <c r="P109" s="55"/>
      <c r="Q109" s="57">
        <v>1371</v>
      </c>
      <c r="R109" s="56">
        <v>10080721</v>
      </c>
      <c r="X109" s="31"/>
      <c r="Y109" s="31"/>
      <c r="AA109" s="31"/>
      <c r="AB109" s="31"/>
    </row>
    <row r="110" spans="1:28" x14ac:dyDescent="0.3">
      <c r="A110" s="26" t="s">
        <v>133</v>
      </c>
      <c r="B110" s="26"/>
      <c r="C110" s="5" t="s">
        <v>134</v>
      </c>
      <c r="D110" s="5"/>
      <c r="E110" s="55">
        <v>252</v>
      </c>
      <c r="F110" s="56">
        <v>1111225</v>
      </c>
      <c r="G110" s="55"/>
      <c r="H110" s="55">
        <v>231</v>
      </c>
      <c r="I110" s="56">
        <v>1075604</v>
      </c>
      <c r="J110" s="55"/>
      <c r="K110" s="55">
        <v>281</v>
      </c>
      <c r="L110" s="56">
        <v>1720933</v>
      </c>
      <c r="M110" s="55"/>
      <c r="N110" s="55">
        <v>265</v>
      </c>
      <c r="O110" s="56">
        <v>1898342</v>
      </c>
      <c r="P110" s="55"/>
      <c r="Q110" s="55">
        <v>249</v>
      </c>
      <c r="R110" s="56">
        <v>1754740</v>
      </c>
      <c r="Y110" s="31"/>
    </row>
    <row r="111" spans="1:28" x14ac:dyDescent="0.3">
      <c r="A111" s="26">
        <v>308</v>
      </c>
      <c r="B111" s="26"/>
      <c r="C111" s="5" t="s">
        <v>135</v>
      </c>
      <c r="D111" s="5"/>
      <c r="E111" s="55">
        <v>39</v>
      </c>
      <c r="F111" s="56">
        <v>113421</v>
      </c>
      <c r="G111" s="55"/>
      <c r="H111" s="55">
        <v>37</v>
      </c>
      <c r="I111" s="56">
        <v>119455</v>
      </c>
      <c r="J111" s="55"/>
      <c r="K111" s="55">
        <v>28</v>
      </c>
      <c r="L111" s="56">
        <v>87045</v>
      </c>
      <c r="M111" s="55"/>
      <c r="N111" s="55">
        <v>19</v>
      </c>
      <c r="O111" s="56">
        <v>62235</v>
      </c>
      <c r="P111" s="55"/>
      <c r="Q111" s="55">
        <v>18</v>
      </c>
      <c r="R111" s="56">
        <v>47938</v>
      </c>
      <c r="Y111" s="31"/>
    </row>
    <row r="112" spans="1:28" x14ac:dyDescent="0.3">
      <c r="A112" s="26" t="s">
        <v>136</v>
      </c>
      <c r="B112" s="26"/>
      <c r="C112" s="5" t="s">
        <v>137</v>
      </c>
      <c r="D112" s="5"/>
      <c r="E112" s="57">
        <v>268</v>
      </c>
      <c r="F112" s="56">
        <v>1189391</v>
      </c>
      <c r="G112" s="55"/>
      <c r="H112" s="57">
        <v>273</v>
      </c>
      <c r="I112" s="56">
        <v>1262068</v>
      </c>
      <c r="J112" s="55"/>
      <c r="K112" s="57">
        <v>250</v>
      </c>
      <c r="L112" s="56">
        <v>1470920</v>
      </c>
      <c r="M112" s="55"/>
      <c r="N112" s="57">
        <v>250</v>
      </c>
      <c r="O112" s="56">
        <v>1719587</v>
      </c>
      <c r="P112" s="55"/>
      <c r="Q112" s="57">
        <v>291</v>
      </c>
      <c r="R112" s="56">
        <v>1972559</v>
      </c>
      <c r="Y112" s="31"/>
    </row>
    <row r="113" spans="1:28" x14ac:dyDescent="0.3">
      <c r="A113" s="26" t="s">
        <v>138</v>
      </c>
      <c r="B113" s="26"/>
      <c r="C113" s="5" t="s">
        <v>139</v>
      </c>
      <c r="D113" s="5"/>
      <c r="E113" s="57">
        <v>30</v>
      </c>
      <c r="F113" s="56">
        <v>136445</v>
      </c>
      <c r="G113" s="55"/>
      <c r="H113" s="57">
        <v>37</v>
      </c>
      <c r="I113" s="56">
        <v>173629</v>
      </c>
      <c r="J113" s="55"/>
      <c r="K113" s="57">
        <v>30</v>
      </c>
      <c r="L113" s="56">
        <v>144375</v>
      </c>
      <c r="M113" s="55"/>
      <c r="N113" s="57">
        <v>37</v>
      </c>
      <c r="O113" s="56">
        <v>238710</v>
      </c>
      <c r="P113" s="55"/>
      <c r="Q113" s="57">
        <v>24</v>
      </c>
      <c r="R113" s="56">
        <v>147080</v>
      </c>
      <c r="X113" s="31"/>
      <c r="Y113" s="31"/>
    </row>
    <row r="114" spans="1:28" x14ac:dyDescent="0.3">
      <c r="A114" s="26" t="s">
        <v>140</v>
      </c>
      <c r="B114" s="26"/>
      <c r="C114" s="5" t="s">
        <v>141</v>
      </c>
      <c r="D114" s="5"/>
      <c r="E114" s="57">
        <v>522</v>
      </c>
      <c r="F114" s="56">
        <v>2557394</v>
      </c>
      <c r="G114" s="55"/>
      <c r="H114" s="57">
        <v>440</v>
      </c>
      <c r="I114" s="56">
        <v>2264568</v>
      </c>
      <c r="J114" s="55"/>
      <c r="K114" s="57">
        <v>370</v>
      </c>
      <c r="L114" s="56">
        <v>2406150</v>
      </c>
      <c r="M114" s="55"/>
      <c r="N114" s="57">
        <v>358</v>
      </c>
      <c r="O114" s="56">
        <v>2757394</v>
      </c>
      <c r="P114" s="55"/>
      <c r="Q114" s="57">
        <v>346</v>
      </c>
      <c r="R114" s="56">
        <v>2583995</v>
      </c>
      <c r="Y114" s="31"/>
    </row>
    <row r="115" spans="1:28" x14ac:dyDescent="0.3">
      <c r="A115" s="26" t="s">
        <v>142</v>
      </c>
      <c r="B115" s="26"/>
      <c r="C115" s="5" t="s">
        <v>143</v>
      </c>
      <c r="D115" s="5"/>
      <c r="E115" s="57">
        <v>906</v>
      </c>
      <c r="F115" s="56">
        <v>4026424</v>
      </c>
      <c r="G115" s="55"/>
      <c r="H115" s="57">
        <v>859</v>
      </c>
      <c r="I115" s="56">
        <v>3979449</v>
      </c>
      <c r="J115" s="55"/>
      <c r="K115" s="57">
        <v>868</v>
      </c>
      <c r="L115" s="56">
        <v>5201350</v>
      </c>
      <c r="M115" s="55"/>
      <c r="N115" s="57">
        <v>904</v>
      </c>
      <c r="O115" s="56">
        <v>6447210</v>
      </c>
      <c r="P115" s="55"/>
      <c r="Q115" s="57">
        <v>1046</v>
      </c>
      <c r="R115" s="56">
        <v>7177059</v>
      </c>
      <c r="Y115" s="31"/>
    </row>
    <row r="116" spans="1:28" x14ac:dyDescent="0.3">
      <c r="A116" s="26" t="s">
        <v>144</v>
      </c>
      <c r="B116" s="26"/>
      <c r="C116" s="5" t="s">
        <v>145</v>
      </c>
      <c r="D116" s="5"/>
      <c r="E116" s="57">
        <v>397</v>
      </c>
      <c r="F116" s="56">
        <v>2015674</v>
      </c>
      <c r="G116" s="55"/>
      <c r="H116" s="57">
        <v>389</v>
      </c>
      <c r="I116" s="56">
        <v>2107175</v>
      </c>
      <c r="J116" s="55"/>
      <c r="K116" s="57">
        <v>343</v>
      </c>
      <c r="L116" s="56">
        <v>2351520</v>
      </c>
      <c r="M116" s="55"/>
      <c r="N116" s="57">
        <v>395</v>
      </c>
      <c r="O116" s="56">
        <v>3178840</v>
      </c>
      <c r="P116" s="55"/>
      <c r="Q116" s="57">
        <v>438</v>
      </c>
      <c r="R116" s="56">
        <v>3403809</v>
      </c>
      <c r="Y116" s="31"/>
    </row>
    <row r="117" spans="1:28" x14ac:dyDescent="0.3">
      <c r="A117" s="26" t="s">
        <v>146</v>
      </c>
      <c r="B117" s="26"/>
      <c r="C117" s="5" t="s">
        <v>147</v>
      </c>
      <c r="D117" s="5"/>
      <c r="E117" s="57">
        <v>382</v>
      </c>
      <c r="F117" s="56">
        <v>1506890</v>
      </c>
      <c r="G117" s="55"/>
      <c r="H117" s="57">
        <v>381</v>
      </c>
      <c r="I117" s="56">
        <v>1570103</v>
      </c>
      <c r="J117" s="55"/>
      <c r="K117" s="57">
        <v>310</v>
      </c>
      <c r="L117" s="56">
        <v>1642130</v>
      </c>
      <c r="M117" s="55"/>
      <c r="N117" s="57">
        <v>235</v>
      </c>
      <c r="O117" s="56">
        <v>1656440</v>
      </c>
      <c r="P117" s="55"/>
      <c r="Q117" s="57">
        <v>199</v>
      </c>
      <c r="R117" s="56">
        <v>1434472</v>
      </c>
      <c r="X117" s="31"/>
      <c r="Y117" s="31"/>
    </row>
    <row r="118" spans="1:28" x14ac:dyDescent="0.3">
      <c r="A118" s="26" t="s">
        <v>148</v>
      </c>
      <c r="B118" s="26"/>
      <c r="C118" s="5" t="s">
        <v>149</v>
      </c>
      <c r="D118" s="5"/>
      <c r="E118" s="57">
        <v>240</v>
      </c>
      <c r="F118" s="56">
        <v>1181452</v>
      </c>
      <c r="G118" s="55"/>
      <c r="H118" s="57">
        <v>217</v>
      </c>
      <c r="I118" s="56">
        <v>1119450</v>
      </c>
      <c r="J118" s="55"/>
      <c r="K118" s="57">
        <v>177</v>
      </c>
      <c r="L118" s="56">
        <v>1185840</v>
      </c>
      <c r="M118" s="55"/>
      <c r="N118" s="57">
        <v>192</v>
      </c>
      <c r="O118" s="56">
        <v>1464435</v>
      </c>
      <c r="P118" s="55"/>
      <c r="Q118" s="57">
        <v>232</v>
      </c>
      <c r="R118" s="56">
        <v>1748036</v>
      </c>
      <c r="Y118" s="31"/>
      <c r="AA118" s="31"/>
      <c r="AB118" s="31"/>
    </row>
    <row r="119" spans="1:28" x14ac:dyDescent="0.3">
      <c r="A119" s="26" t="s">
        <v>150</v>
      </c>
      <c r="B119" s="26"/>
      <c r="C119" s="5" t="s">
        <v>151</v>
      </c>
      <c r="D119" s="5"/>
      <c r="E119" s="57">
        <v>519</v>
      </c>
      <c r="F119" s="56">
        <v>2609743</v>
      </c>
      <c r="G119" s="55"/>
      <c r="H119" s="57">
        <v>526</v>
      </c>
      <c r="I119" s="56">
        <v>2784827</v>
      </c>
      <c r="J119" s="55"/>
      <c r="K119" s="57">
        <v>548</v>
      </c>
      <c r="L119" s="56">
        <v>3641005</v>
      </c>
      <c r="M119" s="55"/>
      <c r="N119" s="57">
        <v>525</v>
      </c>
      <c r="O119" s="56">
        <v>4023469</v>
      </c>
      <c r="P119" s="55"/>
      <c r="Q119" s="57">
        <v>509</v>
      </c>
      <c r="R119" s="56">
        <v>3883984</v>
      </c>
      <c r="Y119" s="31"/>
    </row>
    <row r="120" spans="1:28" x14ac:dyDescent="0.3">
      <c r="A120" s="26">
        <v>334</v>
      </c>
      <c r="B120" s="26"/>
      <c r="C120" s="5" t="s">
        <v>152</v>
      </c>
      <c r="D120" s="5"/>
      <c r="E120" s="57">
        <v>85</v>
      </c>
      <c r="F120" s="56">
        <v>335886</v>
      </c>
      <c r="G120" s="55"/>
      <c r="H120" s="57">
        <v>91</v>
      </c>
      <c r="I120" s="56">
        <v>358748</v>
      </c>
      <c r="J120" s="55"/>
      <c r="K120" s="57">
        <v>53</v>
      </c>
      <c r="L120" s="56">
        <v>260500</v>
      </c>
      <c r="M120" s="55"/>
      <c r="N120" s="57">
        <v>37</v>
      </c>
      <c r="O120" s="56">
        <v>213075</v>
      </c>
      <c r="P120" s="55"/>
      <c r="Q120" s="57">
        <v>29</v>
      </c>
      <c r="R120" s="56">
        <v>164763</v>
      </c>
      <c r="Y120" s="31"/>
      <c r="Z120" s="31"/>
      <c r="AA120" s="31"/>
    </row>
    <row r="121" spans="1:28" x14ac:dyDescent="0.3">
      <c r="A121" s="26" t="s">
        <v>153</v>
      </c>
      <c r="B121" s="26"/>
      <c r="C121" s="5" t="s">
        <v>154</v>
      </c>
      <c r="D121" s="5"/>
      <c r="E121" s="57">
        <v>1531</v>
      </c>
      <c r="F121" s="56">
        <v>6705140</v>
      </c>
      <c r="G121" s="55"/>
      <c r="H121" s="57">
        <v>1461</v>
      </c>
      <c r="I121" s="56">
        <v>6664680</v>
      </c>
      <c r="J121" s="55"/>
      <c r="K121" s="57">
        <v>1468</v>
      </c>
      <c r="L121" s="56">
        <v>8556094</v>
      </c>
      <c r="M121" s="55"/>
      <c r="N121" s="57">
        <v>1437</v>
      </c>
      <c r="O121" s="56">
        <v>10122426</v>
      </c>
      <c r="P121" s="55"/>
      <c r="Q121" s="57">
        <v>1757</v>
      </c>
      <c r="R121" s="56">
        <v>11781071</v>
      </c>
      <c r="X121" s="31"/>
      <c r="Y121" s="31"/>
    </row>
    <row r="122" spans="1:28" x14ac:dyDescent="0.3">
      <c r="A122" s="26" t="s">
        <v>155</v>
      </c>
      <c r="B122" s="26"/>
      <c r="C122" s="5" t="s">
        <v>156</v>
      </c>
      <c r="D122" s="5"/>
      <c r="E122" s="57">
        <v>103</v>
      </c>
      <c r="F122" s="56">
        <v>408389</v>
      </c>
      <c r="G122" s="55"/>
      <c r="H122" s="57">
        <v>97</v>
      </c>
      <c r="I122" s="56">
        <v>383851</v>
      </c>
      <c r="J122" s="55"/>
      <c r="K122" s="57">
        <v>37</v>
      </c>
      <c r="L122" s="56">
        <v>136435</v>
      </c>
      <c r="M122" s="55"/>
      <c r="N122" s="48">
        <v>13</v>
      </c>
      <c r="O122" s="48">
        <v>58520</v>
      </c>
      <c r="P122" s="55"/>
      <c r="Q122" s="48" t="s">
        <v>242</v>
      </c>
      <c r="R122" s="48" t="s">
        <v>242</v>
      </c>
      <c r="X122" s="31"/>
      <c r="Y122" s="31"/>
    </row>
    <row r="123" spans="1:28" x14ac:dyDescent="0.3">
      <c r="A123" s="26" t="s">
        <v>157</v>
      </c>
      <c r="B123" s="26"/>
      <c r="C123" s="5" t="s">
        <v>229</v>
      </c>
      <c r="D123" s="5"/>
      <c r="E123" s="57">
        <v>548</v>
      </c>
      <c r="F123" s="56">
        <v>2206494</v>
      </c>
      <c r="G123" s="55"/>
      <c r="H123" s="57">
        <v>493</v>
      </c>
      <c r="I123" s="56">
        <v>2129157</v>
      </c>
      <c r="J123" s="55"/>
      <c r="K123" s="57">
        <v>0</v>
      </c>
      <c r="L123" s="56">
        <v>0</v>
      </c>
      <c r="M123" s="55"/>
      <c r="N123" s="57">
        <v>0</v>
      </c>
      <c r="O123" s="56">
        <v>0</v>
      </c>
      <c r="P123" s="55"/>
      <c r="Q123" s="57">
        <v>0</v>
      </c>
      <c r="R123" s="56">
        <v>0</v>
      </c>
      <c r="Y123" s="31"/>
    </row>
    <row r="124" spans="1:28" x14ac:dyDescent="0.3">
      <c r="A124" s="26" t="s">
        <v>158</v>
      </c>
      <c r="B124" s="26"/>
      <c r="C124" s="5" t="s">
        <v>159</v>
      </c>
      <c r="D124" s="5"/>
      <c r="E124" s="57">
        <v>2398</v>
      </c>
      <c r="F124" s="56">
        <v>11121439</v>
      </c>
      <c r="G124" s="55"/>
      <c r="H124" s="57">
        <v>2393</v>
      </c>
      <c r="I124" s="56">
        <v>11624273</v>
      </c>
      <c r="J124" s="55"/>
      <c r="K124" s="57">
        <v>2403</v>
      </c>
      <c r="L124" s="56">
        <v>14862353</v>
      </c>
      <c r="M124" s="55"/>
      <c r="N124" s="57">
        <v>2463</v>
      </c>
      <c r="O124" s="56">
        <v>18238545</v>
      </c>
      <c r="P124" s="55"/>
      <c r="Q124" s="57">
        <v>2814</v>
      </c>
      <c r="R124" s="56">
        <v>20159020</v>
      </c>
      <c r="Y124" s="31"/>
    </row>
    <row r="125" spans="1:28" x14ac:dyDescent="0.3">
      <c r="A125" s="26" t="s">
        <v>160</v>
      </c>
      <c r="B125" s="26"/>
      <c r="C125" s="5" t="s">
        <v>237</v>
      </c>
      <c r="D125" s="5"/>
      <c r="E125" s="57">
        <v>103</v>
      </c>
      <c r="F125" s="56">
        <v>293287</v>
      </c>
      <c r="G125" s="55"/>
      <c r="H125" s="57">
        <v>128</v>
      </c>
      <c r="I125" s="56">
        <v>408393</v>
      </c>
      <c r="J125" s="55"/>
      <c r="K125" s="57">
        <v>104</v>
      </c>
      <c r="L125" s="56">
        <v>401610</v>
      </c>
      <c r="M125" s="55"/>
      <c r="N125" s="57">
        <v>82</v>
      </c>
      <c r="O125" s="56">
        <v>413125</v>
      </c>
      <c r="P125" s="55"/>
      <c r="Q125" s="57">
        <v>67</v>
      </c>
      <c r="R125" s="56">
        <v>345030</v>
      </c>
      <c r="Y125" s="31"/>
    </row>
    <row r="126" spans="1:28" x14ac:dyDescent="0.3">
      <c r="A126" s="26" t="s">
        <v>161</v>
      </c>
      <c r="B126" s="26"/>
      <c r="C126" s="5" t="s">
        <v>162</v>
      </c>
      <c r="D126" s="5"/>
      <c r="E126" s="57">
        <v>442</v>
      </c>
      <c r="F126" s="56">
        <v>1938792</v>
      </c>
      <c r="G126" s="55"/>
      <c r="H126" s="57">
        <v>392</v>
      </c>
      <c r="I126" s="56">
        <v>1792746</v>
      </c>
      <c r="J126" s="55"/>
      <c r="K126" s="48">
        <v>364</v>
      </c>
      <c r="L126" s="56">
        <v>2171844</v>
      </c>
      <c r="M126" s="55"/>
      <c r="N126" s="48">
        <v>431</v>
      </c>
      <c r="O126" s="48">
        <v>2988596</v>
      </c>
      <c r="P126" s="55"/>
      <c r="Q126" s="48">
        <v>507</v>
      </c>
      <c r="R126" s="56">
        <v>3509928</v>
      </c>
      <c r="Y126" s="31"/>
    </row>
    <row r="127" spans="1:28" x14ac:dyDescent="0.3">
      <c r="A127" s="26">
        <v>312</v>
      </c>
      <c r="B127" s="26"/>
      <c r="C127" s="5" t="s">
        <v>163</v>
      </c>
      <c r="D127" s="5"/>
      <c r="E127" s="57">
        <v>316</v>
      </c>
      <c r="F127" s="56">
        <v>1030185</v>
      </c>
      <c r="G127" s="55"/>
      <c r="H127" s="57">
        <v>303</v>
      </c>
      <c r="I127" s="56">
        <v>1049951</v>
      </c>
      <c r="J127" s="55"/>
      <c r="K127" s="57">
        <v>254</v>
      </c>
      <c r="L127" s="56">
        <v>1243941</v>
      </c>
      <c r="M127" s="55"/>
      <c r="N127" s="57">
        <v>211</v>
      </c>
      <c r="O127" s="56">
        <v>1089074</v>
      </c>
      <c r="P127" s="55"/>
      <c r="Q127" s="57">
        <v>167</v>
      </c>
      <c r="R127" s="56">
        <v>851490</v>
      </c>
      <c r="Y127" s="31"/>
    </row>
    <row r="128" spans="1:28" x14ac:dyDescent="0.3">
      <c r="A128" s="26" t="s">
        <v>164</v>
      </c>
      <c r="B128" s="26"/>
      <c r="C128" s="5" t="s">
        <v>165</v>
      </c>
      <c r="D128" s="5"/>
      <c r="E128" s="57">
        <v>639</v>
      </c>
      <c r="F128" s="56">
        <v>2988947</v>
      </c>
      <c r="G128" s="55"/>
      <c r="H128" s="57">
        <v>608</v>
      </c>
      <c r="I128" s="56">
        <v>2969249</v>
      </c>
      <c r="J128" s="55"/>
      <c r="K128" s="57">
        <v>559</v>
      </c>
      <c r="L128" s="56">
        <v>3439940</v>
      </c>
      <c r="M128" s="55"/>
      <c r="N128" s="57">
        <v>516</v>
      </c>
      <c r="O128" s="56">
        <v>3734833</v>
      </c>
      <c r="P128" s="55"/>
      <c r="Q128" s="57">
        <v>549</v>
      </c>
      <c r="R128" s="56">
        <v>3788503</v>
      </c>
      <c r="X128" s="31"/>
      <c r="Y128" s="31"/>
    </row>
    <row r="129" spans="1:28" x14ac:dyDescent="0.3">
      <c r="A129" s="26" t="s">
        <v>166</v>
      </c>
      <c r="B129" s="26"/>
      <c r="C129" s="5" t="s">
        <v>167</v>
      </c>
      <c r="D129" s="5"/>
      <c r="E129" s="57">
        <v>289</v>
      </c>
      <c r="F129" s="56">
        <v>1455453</v>
      </c>
      <c r="G129" s="55"/>
      <c r="H129" s="57">
        <v>239</v>
      </c>
      <c r="I129" s="56">
        <v>1283495</v>
      </c>
      <c r="J129" s="55"/>
      <c r="K129" s="57">
        <v>233</v>
      </c>
      <c r="L129" s="56">
        <v>1569719</v>
      </c>
      <c r="M129" s="55"/>
      <c r="N129" s="57">
        <v>248</v>
      </c>
      <c r="O129" s="56">
        <v>1976894</v>
      </c>
      <c r="P129" s="55"/>
      <c r="Q129" s="57">
        <v>243</v>
      </c>
      <c r="R129" s="56">
        <v>1833893</v>
      </c>
      <c r="Y129" s="31"/>
    </row>
    <row r="130" spans="1:28" x14ac:dyDescent="0.3">
      <c r="A130" s="26">
        <v>145</v>
      </c>
      <c r="B130" s="26"/>
      <c r="C130" s="5" t="s">
        <v>227</v>
      </c>
      <c r="D130" s="5"/>
      <c r="E130" s="57">
        <v>43</v>
      </c>
      <c r="F130" s="56">
        <v>202654</v>
      </c>
      <c r="G130" s="55"/>
      <c r="H130" s="57">
        <v>36</v>
      </c>
      <c r="I130" s="56">
        <v>175989</v>
      </c>
      <c r="J130" s="55"/>
      <c r="K130" s="57">
        <v>28</v>
      </c>
      <c r="L130" s="56">
        <v>169185</v>
      </c>
      <c r="M130" s="55"/>
      <c r="N130" s="57">
        <v>25</v>
      </c>
      <c r="O130" s="56">
        <v>190680</v>
      </c>
      <c r="P130" s="55"/>
      <c r="Q130" s="57">
        <v>33</v>
      </c>
      <c r="R130" s="56">
        <v>251789</v>
      </c>
      <c r="Y130" s="31"/>
      <c r="AA130" s="31"/>
      <c r="AB130" s="31"/>
    </row>
    <row r="131" spans="1:28" x14ac:dyDescent="0.3">
      <c r="F131" s="31"/>
      <c r="G131" s="31"/>
      <c r="H131" s="28"/>
      <c r="I131" s="28"/>
    </row>
    <row r="132" spans="1:28" x14ac:dyDescent="0.3">
      <c r="A132" s="19" t="s">
        <v>59</v>
      </c>
      <c r="B132" s="26"/>
      <c r="C132" s="5"/>
      <c r="D132" s="2"/>
      <c r="E132" s="20"/>
      <c r="F132" s="27"/>
      <c r="G132" s="2"/>
      <c r="H132" s="15"/>
      <c r="K132" s="22"/>
      <c r="L132" s="22"/>
      <c r="M132" s="22"/>
      <c r="N132" s="22"/>
      <c r="O132" s="22"/>
      <c r="Q132" s="22"/>
      <c r="R132" s="22"/>
      <c r="Y132" s="31"/>
    </row>
    <row r="133" spans="1:28" ht="13.5" customHeight="1" x14ac:dyDescent="0.3">
      <c r="A133" s="25" t="s">
        <v>235</v>
      </c>
      <c r="B133" s="26"/>
      <c r="C133" s="5"/>
      <c r="D133" s="2"/>
      <c r="E133" s="20"/>
      <c r="F133" s="27"/>
      <c r="G133" s="2"/>
      <c r="H133" s="15"/>
      <c r="K133" s="22"/>
      <c r="L133" s="22"/>
      <c r="M133" s="22"/>
      <c r="N133" s="22"/>
      <c r="O133" s="22"/>
      <c r="Q133" s="22"/>
      <c r="R133" s="22"/>
      <c r="X133" s="31"/>
      <c r="Y133" s="31"/>
    </row>
    <row r="134" spans="1:28" ht="18" customHeight="1" x14ac:dyDescent="0.3">
      <c r="A134" s="25"/>
      <c r="B134" s="26"/>
      <c r="C134" s="5"/>
      <c r="D134" s="2"/>
      <c r="E134" s="20"/>
      <c r="F134" s="27"/>
      <c r="G134" s="2"/>
      <c r="H134" s="15"/>
      <c r="K134" s="22"/>
      <c r="L134" s="22"/>
      <c r="M134" s="22"/>
      <c r="N134" s="22"/>
      <c r="O134" s="22"/>
      <c r="Q134" s="22"/>
      <c r="R134" s="22"/>
      <c r="X134" s="31"/>
      <c r="Y134" s="31"/>
      <c r="AA134" s="31"/>
      <c r="AB134" s="31"/>
    </row>
    <row r="135" spans="1:28" ht="13.5" customHeight="1" x14ac:dyDescent="0.3">
      <c r="A135" s="8" t="s">
        <v>232</v>
      </c>
      <c r="B135" s="5"/>
      <c r="C135" s="2"/>
      <c r="D135" s="2"/>
      <c r="E135" s="15"/>
      <c r="F135" s="3"/>
      <c r="G135" s="2"/>
      <c r="H135" s="15"/>
      <c r="L135" s="22"/>
      <c r="O135" s="22"/>
      <c r="R135" s="22"/>
      <c r="Y135" s="31"/>
    </row>
    <row r="136" spans="1:28" ht="13.5" customHeight="1" x14ac:dyDescent="0.3">
      <c r="A136" s="5"/>
      <c r="B136" s="5"/>
      <c r="C136" s="5"/>
      <c r="D136" s="5"/>
      <c r="E136" s="15"/>
      <c r="F136" s="3"/>
      <c r="G136" s="5"/>
      <c r="H136" s="15"/>
      <c r="L136" s="22"/>
      <c r="O136" s="22"/>
      <c r="R136" s="22"/>
      <c r="Y136" s="31"/>
    </row>
    <row r="137" spans="1:28" ht="13.5" customHeight="1" thickBot="1" x14ac:dyDescent="0.35">
      <c r="A137" s="33" t="s">
        <v>1</v>
      </c>
      <c r="B137" s="33"/>
      <c r="C137" s="19" t="s">
        <v>0</v>
      </c>
      <c r="D137" s="5"/>
      <c r="E137" s="61" t="s">
        <v>5</v>
      </c>
      <c r="F137" s="61"/>
      <c r="G137" s="34"/>
      <c r="H137" s="61" t="s">
        <v>6</v>
      </c>
      <c r="I137" s="61"/>
      <c r="J137" s="34"/>
      <c r="K137" s="61" t="s">
        <v>218</v>
      </c>
      <c r="L137" s="61"/>
      <c r="M137" s="34"/>
      <c r="N137" s="61" t="s">
        <v>219</v>
      </c>
      <c r="O137" s="62"/>
      <c r="P137" s="34"/>
      <c r="Q137" s="61" t="s">
        <v>236</v>
      </c>
      <c r="R137" s="62"/>
      <c r="X137" s="31"/>
      <c r="Y137" s="31"/>
    </row>
    <row r="138" spans="1:28" x14ac:dyDescent="0.3">
      <c r="A138" s="35" t="s">
        <v>11</v>
      </c>
      <c r="B138" s="35"/>
      <c r="C138" s="36" t="s">
        <v>12</v>
      </c>
      <c r="D138" s="5"/>
      <c r="E138" s="49" t="s">
        <v>7</v>
      </c>
      <c r="F138" s="50" t="s">
        <v>230</v>
      </c>
      <c r="G138" s="53"/>
      <c r="H138" s="49" t="s">
        <v>7</v>
      </c>
      <c r="I138" s="50" t="s">
        <v>230</v>
      </c>
      <c r="J138" s="53"/>
      <c r="K138" s="49" t="s">
        <v>7</v>
      </c>
      <c r="L138" s="50" t="s">
        <v>230</v>
      </c>
      <c r="M138" s="53"/>
      <c r="N138" s="49" t="s">
        <v>7</v>
      </c>
      <c r="O138" s="50" t="s">
        <v>230</v>
      </c>
      <c r="P138" s="53"/>
      <c r="Q138" s="49" t="s">
        <v>7</v>
      </c>
      <c r="R138" s="50" t="s">
        <v>230</v>
      </c>
      <c r="Y138" s="31"/>
    </row>
    <row r="139" spans="1:28" x14ac:dyDescent="0.3">
      <c r="A139" s="26" t="s">
        <v>168</v>
      </c>
      <c r="B139" s="26"/>
      <c r="C139" s="5" t="s">
        <v>169</v>
      </c>
      <c r="D139" s="5"/>
      <c r="E139" s="45">
        <v>2552</v>
      </c>
      <c r="F139" s="37">
        <v>10219069</v>
      </c>
      <c r="G139" s="34"/>
      <c r="H139" s="45">
        <v>2753</v>
      </c>
      <c r="I139" s="37">
        <v>11304611</v>
      </c>
      <c r="J139" s="34"/>
      <c r="K139" s="45">
        <v>2913</v>
      </c>
      <c r="L139" s="37">
        <v>14946087</v>
      </c>
      <c r="M139" s="34"/>
      <c r="N139" s="45">
        <v>2839</v>
      </c>
      <c r="O139" s="37">
        <v>16900222</v>
      </c>
      <c r="P139" s="34"/>
      <c r="Q139" s="45">
        <v>2778</v>
      </c>
      <c r="R139" s="37">
        <v>16273856</v>
      </c>
      <c r="Y139" s="31"/>
    </row>
    <row r="140" spans="1:28" x14ac:dyDescent="0.3">
      <c r="A140" s="26">
        <v>200</v>
      </c>
      <c r="B140" s="26"/>
      <c r="C140" s="5" t="s">
        <v>170</v>
      </c>
      <c r="D140" s="5"/>
      <c r="E140" s="45">
        <v>8</v>
      </c>
      <c r="F140" s="37">
        <v>29333</v>
      </c>
      <c r="G140" s="34"/>
      <c r="H140" s="45">
        <v>12</v>
      </c>
      <c r="I140" s="37">
        <v>42662</v>
      </c>
      <c r="J140" s="34"/>
      <c r="K140" s="45">
        <v>14</v>
      </c>
      <c r="L140" s="37">
        <v>70560</v>
      </c>
      <c r="M140" s="34"/>
      <c r="N140" s="45">
        <v>7</v>
      </c>
      <c r="O140" s="37">
        <v>50440</v>
      </c>
      <c r="P140" s="34"/>
      <c r="Q140" s="45">
        <v>7</v>
      </c>
      <c r="R140" s="37">
        <v>40118</v>
      </c>
      <c r="Y140" s="31"/>
    </row>
    <row r="141" spans="1:28" x14ac:dyDescent="0.3">
      <c r="A141" s="26" t="s">
        <v>171</v>
      </c>
      <c r="B141" s="26"/>
      <c r="C141" s="5" t="s">
        <v>172</v>
      </c>
      <c r="D141" s="5"/>
      <c r="E141" s="45">
        <v>800</v>
      </c>
      <c r="F141" s="37">
        <v>3825273</v>
      </c>
      <c r="G141" s="34"/>
      <c r="H141" s="45">
        <v>757</v>
      </c>
      <c r="I141" s="37">
        <v>3739152</v>
      </c>
      <c r="J141" s="34"/>
      <c r="K141" s="45">
        <v>662</v>
      </c>
      <c r="L141" s="37">
        <v>4260285</v>
      </c>
      <c r="M141" s="34"/>
      <c r="N141" s="45">
        <v>653</v>
      </c>
      <c r="O141" s="37">
        <v>5066050</v>
      </c>
      <c r="P141" s="34"/>
      <c r="Q141" s="45">
        <v>771</v>
      </c>
      <c r="R141" s="37">
        <v>5721978</v>
      </c>
      <c r="Y141" s="31"/>
    </row>
    <row r="142" spans="1:28" x14ac:dyDescent="0.3">
      <c r="A142" s="26" t="s">
        <v>173</v>
      </c>
      <c r="B142" s="26"/>
      <c r="C142" s="5" t="s">
        <v>174</v>
      </c>
      <c r="D142" s="5"/>
      <c r="E142" s="45">
        <v>866</v>
      </c>
      <c r="F142" s="37">
        <v>3893287</v>
      </c>
      <c r="G142" s="34"/>
      <c r="H142" s="45">
        <v>879</v>
      </c>
      <c r="I142" s="37">
        <v>4130790</v>
      </c>
      <c r="J142" s="34"/>
      <c r="K142" s="45">
        <v>866</v>
      </c>
      <c r="L142" s="37">
        <v>5165320</v>
      </c>
      <c r="M142" s="34"/>
      <c r="N142" s="45">
        <v>851</v>
      </c>
      <c r="O142" s="37">
        <v>6053210</v>
      </c>
      <c r="P142" s="34"/>
      <c r="Q142" s="45">
        <v>867</v>
      </c>
      <c r="R142" s="37">
        <v>5985970</v>
      </c>
      <c r="X142" s="31"/>
      <c r="Y142" s="31"/>
    </row>
    <row r="143" spans="1:28" x14ac:dyDescent="0.3">
      <c r="A143" s="26" t="s">
        <v>175</v>
      </c>
      <c r="B143" s="26"/>
      <c r="C143" s="5" t="s">
        <v>176</v>
      </c>
      <c r="D143" s="5"/>
      <c r="E143" s="45">
        <v>628</v>
      </c>
      <c r="F143" s="37">
        <v>3126926</v>
      </c>
      <c r="G143" s="34"/>
      <c r="H143" s="45">
        <v>620</v>
      </c>
      <c r="I143" s="37">
        <v>3243548</v>
      </c>
      <c r="J143" s="34"/>
      <c r="K143" s="45">
        <v>573</v>
      </c>
      <c r="L143" s="37">
        <v>3849285</v>
      </c>
      <c r="M143" s="34"/>
      <c r="N143" s="45">
        <v>545</v>
      </c>
      <c r="O143" s="37">
        <v>4272520</v>
      </c>
      <c r="P143" s="34"/>
      <c r="Q143" s="45">
        <v>603</v>
      </c>
      <c r="R143" s="37">
        <v>4608371</v>
      </c>
      <c r="X143" s="31"/>
      <c r="Y143" s="31"/>
    </row>
    <row r="144" spans="1:28" x14ac:dyDescent="0.3">
      <c r="A144" s="26">
        <v>337</v>
      </c>
      <c r="B144" s="26"/>
      <c r="C144" s="5" t="s">
        <v>226</v>
      </c>
      <c r="D144" s="5"/>
      <c r="E144" s="45">
        <v>403</v>
      </c>
      <c r="F144" s="37">
        <v>1500344</v>
      </c>
      <c r="G144" s="34"/>
      <c r="H144" s="45">
        <v>316</v>
      </c>
      <c r="I144" s="37">
        <v>1107371</v>
      </c>
      <c r="J144" s="34"/>
      <c r="K144" s="45">
        <v>249</v>
      </c>
      <c r="L144" s="37">
        <v>1043960</v>
      </c>
      <c r="M144" s="34"/>
      <c r="N144" s="45">
        <v>225</v>
      </c>
      <c r="O144" s="37">
        <v>1081445</v>
      </c>
      <c r="P144" s="34"/>
      <c r="Q144" s="55">
        <v>0</v>
      </c>
      <c r="R144" s="56">
        <v>0</v>
      </c>
      <c r="Y144" s="31"/>
    </row>
    <row r="145" spans="1:28" x14ac:dyDescent="0.3">
      <c r="A145" s="26" t="s">
        <v>177</v>
      </c>
      <c r="B145" s="26"/>
      <c r="C145" s="5" t="s">
        <v>178</v>
      </c>
      <c r="D145" s="5"/>
      <c r="E145" s="45">
        <v>866</v>
      </c>
      <c r="F145" s="37">
        <v>3983192</v>
      </c>
      <c r="G145" s="34"/>
      <c r="H145" s="45">
        <v>788</v>
      </c>
      <c r="I145" s="37">
        <v>3878454</v>
      </c>
      <c r="J145" s="34"/>
      <c r="K145" s="45">
        <v>730</v>
      </c>
      <c r="L145" s="37">
        <v>4497015</v>
      </c>
      <c r="M145" s="34"/>
      <c r="N145" s="45">
        <v>751</v>
      </c>
      <c r="O145" s="37">
        <v>5562075</v>
      </c>
      <c r="P145" s="34"/>
      <c r="Q145" s="45">
        <v>733</v>
      </c>
      <c r="R145" s="37">
        <v>5159166</v>
      </c>
      <c r="X145" s="31"/>
      <c r="Y145" s="31"/>
    </row>
    <row r="146" spans="1:28" x14ac:dyDescent="0.3">
      <c r="A146" s="26" t="s">
        <v>179</v>
      </c>
      <c r="B146" s="26"/>
      <c r="C146" s="5" t="s">
        <v>180</v>
      </c>
      <c r="D146" s="5"/>
      <c r="E146" s="45">
        <v>256</v>
      </c>
      <c r="F146" s="37">
        <v>1122105</v>
      </c>
      <c r="G146" s="34"/>
      <c r="H146" s="45">
        <v>224</v>
      </c>
      <c r="I146" s="37">
        <v>1068528</v>
      </c>
      <c r="J146" s="34"/>
      <c r="K146" s="45">
        <v>199</v>
      </c>
      <c r="L146" s="37">
        <v>1228380</v>
      </c>
      <c r="M146" s="34"/>
      <c r="N146" s="45">
        <v>186</v>
      </c>
      <c r="O146" s="37">
        <v>1357865</v>
      </c>
      <c r="P146" s="34"/>
      <c r="Q146" s="45">
        <v>199</v>
      </c>
      <c r="R146" s="37">
        <v>1429890</v>
      </c>
      <c r="X146" s="31"/>
      <c r="Y146" s="31"/>
    </row>
    <row r="147" spans="1:28" x14ac:dyDescent="0.3">
      <c r="A147" s="26" t="s">
        <v>182</v>
      </c>
      <c r="B147" s="26"/>
      <c r="C147" s="5" t="s">
        <v>183</v>
      </c>
      <c r="D147" s="5"/>
      <c r="E147" s="45">
        <v>468</v>
      </c>
      <c r="F147" s="37">
        <v>2059648</v>
      </c>
      <c r="G147" s="34"/>
      <c r="H147" s="45">
        <v>458</v>
      </c>
      <c r="I147" s="37">
        <v>2129905</v>
      </c>
      <c r="J147" s="53"/>
      <c r="K147" s="45">
        <v>447</v>
      </c>
      <c r="L147" s="37">
        <v>2663690</v>
      </c>
      <c r="M147" s="53"/>
      <c r="N147" s="45">
        <v>453</v>
      </c>
      <c r="O147" s="37">
        <v>3240755</v>
      </c>
      <c r="P147" s="53"/>
      <c r="Q147" s="45">
        <v>479</v>
      </c>
      <c r="R147" s="37">
        <v>3282578</v>
      </c>
      <c r="X147" s="31"/>
      <c r="Y147" s="31"/>
    </row>
    <row r="148" spans="1:28" x14ac:dyDescent="0.3">
      <c r="A148" s="26" t="s">
        <v>184</v>
      </c>
      <c r="B148" s="26"/>
      <c r="C148" s="5" t="s">
        <v>185</v>
      </c>
      <c r="D148" s="5"/>
      <c r="E148" s="45">
        <v>1352</v>
      </c>
      <c r="F148" s="37">
        <v>5715751</v>
      </c>
      <c r="G148" s="34"/>
      <c r="H148" s="45">
        <v>1315</v>
      </c>
      <c r="I148" s="37">
        <v>5723215</v>
      </c>
      <c r="J148" s="34"/>
      <c r="K148" s="45">
        <v>1261</v>
      </c>
      <c r="L148" s="37">
        <v>6964800</v>
      </c>
      <c r="M148" s="34"/>
      <c r="N148" s="45">
        <v>1384</v>
      </c>
      <c r="O148" s="37">
        <v>9214715</v>
      </c>
      <c r="P148" s="34"/>
      <c r="Q148" s="45">
        <v>1482</v>
      </c>
      <c r="R148" s="37">
        <v>9622208</v>
      </c>
      <c r="X148" s="31"/>
      <c r="Y148" s="31"/>
    </row>
    <row r="149" spans="1:28" x14ac:dyDescent="0.3">
      <c r="A149" s="26">
        <v>389</v>
      </c>
      <c r="B149" s="26"/>
      <c r="C149" s="5" t="s">
        <v>186</v>
      </c>
      <c r="D149" s="5"/>
      <c r="E149" s="45">
        <v>33</v>
      </c>
      <c r="F149" s="37">
        <v>115712</v>
      </c>
      <c r="G149" s="34"/>
      <c r="H149" s="45">
        <v>58</v>
      </c>
      <c r="I149" s="37">
        <v>217590</v>
      </c>
      <c r="J149" s="34"/>
      <c r="K149" s="45">
        <v>53</v>
      </c>
      <c r="L149" s="37">
        <v>249005</v>
      </c>
      <c r="M149" s="34"/>
      <c r="N149" s="45">
        <v>52</v>
      </c>
      <c r="O149" s="37">
        <v>301160</v>
      </c>
      <c r="P149" s="34"/>
      <c r="Q149" s="45">
        <v>55</v>
      </c>
      <c r="R149" s="37">
        <v>305262</v>
      </c>
      <c r="X149" s="31"/>
      <c r="Y149" s="31"/>
      <c r="AA149" s="31"/>
      <c r="AB149" s="31"/>
    </row>
    <row r="150" spans="1:28" x14ac:dyDescent="0.3">
      <c r="A150" s="26" t="s">
        <v>187</v>
      </c>
      <c r="B150" s="26"/>
      <c r="C150" s="5" t="s">
        <v>188</v>
      </c>
      <c r="D150" s="5"/>
      <c r="E150" s="45">
        <v>198</v>
      </c>
      <c r="F150" s="37">
        <v>783378</v>
      </c>
      <c r="G150" s="34"/>
      <c r="H150" s="45">
        <v>199</v>
      </c>
      <c r="I150" s="37">
        <v>834128</v>
      </c>
      <c r="J150" s="34"/>
      <c r="K150" s="45">
        <v>207</v>
      </c>
      <c r="L150" s="37">
        <v>1123680</v>
      </c>
      <c r="M150" s="34"/>
      <c r="N150" s="45">
        <v>197</v>
      </c>
      <c r="O150" s="37">
        <v>1303040</v>
      </c>
      <c r="P150" s="34"/>
      <c r="Q150" s="45">
        <v>232</v>
      </c>
      <c r="R150" s="37">
        <v>1513882</v>
      </c>
      <c r="X150" s="31"/>
      <c r="Y150" s="31"/>
      <c r="AA150" s="31"/>
      <c r="AB150" s="31"/>
    </row>
    <row r="151" spans="1:28" x14ac:dyDescent="0.3">
      <c r="A151" s="26">
        <v>318</v>
      </c>
      <c r="B151" s="26"/>
      <c r="C151" s="5" t="s">
        <v>189</v>
      </c>
      <c r="D151" s="5"/>
      <c r="E151" s="45">
        <v>104</v>
      </c>
      <c r="F151" s="37">
        <v>381527</v>
      </c>
      <c r="G151" s="34"/>
      <c r="H151" s="45">
        <v>98</v>
      </c>
      <c r="I151" s="37">
        <v>395760</v>
      </c>
      <c r="J151" s="34"/>
      <c r="K151" s="45">
        <v>81</v>
      </c>
      <c r="L151" s="37">
        <v>410300</v>
      </c>
      <c r="M151" s="34"/>
      <c r="N151" s="45">
        <v>80</v>
      </c>
      <c r="O151" s="37">
        <v>439620</v>
      </c>
      <c r="P151" s="34"/>
      <c r="Q151" s="45">
        <v>82</v>
      </c>
      <c r="R151" s="37">
        <v>417251</v>
      </c>
      <c r="Y151" s="31"/>
    </row>
    <row r="152" spans="1:28" x14ac:dyDescent="0.3">
      <c r="A152" s="26">
        <v>152</v>
      </c>
      <c r="B152" s="26"/>
      <c r="C152" s="5" t="s">
        <v>190</v>
      </c>
      <c r="D152" s="5"/>
      <c r="E152" s="45">
        <v>558</v>
      </c>
      <c r="F152" s="56">
        <v>2108365</v>
      </c>
      <c r="G152" s="55"/>
      <c r="H152" s="45">
        <v>719</v>
      </c>
      <c r="I152" s="37">
        <v>2639543</v>
      </c>
      <c r="J152" s="55"/>
      <c r="K152" s="45">
        <v>636</v>
      </c>
      <c r="L152" s="37">
        <v>2725465</v>
      </c>
      <c r="M152" s="55"/>
      <c r="N152" s="45">
        <v>556</v>
      </c>
      <c r="O152" s="37">
        <v>3113809</v>
      </c>
      <c r="P152" s="55"/>
      <c r="Q152" s="45">
        <v>543</v>
      </c>
      <c r="R152" s="37">
        <v>2919990</v>
      </c>
      <c r="X152" s="31"/>
      <c r="Y152" s="31"/>
    </row>
    <row r="153" spans="1:28" x14ac:dyDescent="0.3">
      <c r="A153" s="26">
        <v>321</v>
      </c>
      <c r="B153" s="26"/>
      <c r="C153" s="5" t="s">
        <v>191</v>
      </c>
      <c r="D153" s="5"/>
      <c r="E153" s="45">
        <v>107</v>
      </c>
      <c r="F153" s="37">
        <v>429729</v>
      </c>
      <c r="G153" s="34"/>
      <c r="H153" s="45">
        <v>114</v>
      </c>
      <c r="I153" s="37">
        <v>462835</v>
      </c>
      <c r="J153" s="34"/>
      <c r="K153" s="45">
        <v>81</v>
      </c>
      <c r="L153" s="37">
        <v>419030</v>
      </c>
      <c r="M153" s="34"/>
      <c r="N153" s="45">
        <v>114</v>
      </c>
      <c r="O153" s="37">
        <v>620530</v>
      </c>
      <c r="P153" s="34"/>
      <c r="Q153" s="45">
        <v>96</v>
      </c>
      <c r="R153" s="37">
        <v>477503</v>
      </c>
      <c r="X153" s="31"/>
      <c r="Y153" s="31"/>
    </row>
    <row r="154" spans="1:28" x14ac:dyDescent="0.3">
      <c r="A154" s="39">
        <v>390</v>
      </c>
      <c r="B154" s="39"/>
      <c r="C154" s="5" t="s">
        <v>192</v>
      </c>
      <c r="D154" s="5"/>
      <c r="E154" s="45">
        <v>21</v>
      </c>
      <c r="F154" s="37">
        <v>101848</v>
      </c>
      <c r="G154" s="34"/>
      <c r="H154" s="45">
        <v>32</v>
      </c>
      <c r="I154" s="37">
        <v>154821</v>
      </c>
      <c r="J154" s="34"/>
      <c r="K154" s="45">
        <v>38</v>
      </c>
      <c r="L154" s="37">
        <v>226570</v>
      </c>
      <c r="M154" s="34"/>
      <c r="N154" s="45">
        <v>26</v>
      </c>
      <c r="O154" s="37">
        <v>168840</v>
      </c>
      <c r="P154" s="34"/>
      <c r="Q154" s="45">
        <v>67</v>
      </c>
      <c r="R154" s="37">
        <v>465982</v>
      </c>
      <c r="Y154" s="31"/>
    </row>
    <row r="155" spans="1:28" x14ac:dyDescent="0.3">
      <c r="A155" s="39" t="s">
        <v>193</v>
      </c>
      <c r="B155" s="39"/>
      <c r="C155" s="5" t="s">
        <v>194</v>
      </c>
      <c r="D155" s="5"/>
      <c r="E155" s="45">
        <v>1814</v>
      </c>
      <c r="F155" s="37">
        <v>8239719</v>
      </c>
      <c r="G155" s="34"/>
      <c r="H155" s="45">
        <v>1907</v>
      </c>
      <c r="I155" s="37">
        <v>9159988</v>
      </c>
      <c r="J155" s="34"/>
      <c r="K155" s="45">
        <v>1868</v>
      </c>
      <c r="L155" s="37">
        <v>11459980</v>
      </c>
      <c r="M155" s="34"/>
      <c r="N155" s="45">
        <v>1966</v>
      </c>
      <c r="O155" s="37">
        <v>14395265</v>
      </c>
      <c r="P155" s="34"/>
      <c r="Q155" s="45">
        <v>2093</v>
      </c>
      <c r="R155" s="37">
        <v>14866327</v>
      </c>
      <c r="Y155" s="31"/>
    </row>
    <row r="156" spans="1:28" x14ac:dyDescent="0.3">
      <c r="A156" s="39">
        <v>144</v>
      </c>
      <c r="B156" s="39"/>
      <c r="C156" s="5" t="s">
        <v>195</v>
      </c>
      <c r="D156" s="5"/>
      <c r="E156" s="45">
        <v>27</v>
      </c>
      <c r="F156" s="37">
        <v>131556</v>
      </c>
      <c r="G156" s="34"/>
      <c r="H156" s="45">
        <v>25</v>
      </c>
      <c r="I156" s="37">
        <v>129620</v>
      </c>
      <c r="J156" s="34"/>
      <c r="K156" s="45">
        <v>22</v>
      </c>
      <c r="L156" s="37">
        <v>144980</v>
      </c>
      <c r="M156" s="34"/>
      <c r="N156" s="45">
        <v>19</v>
      </c>
      <c r="O156" s="37">
        <v>149550</v>
      </c>
      <c r="P156" s="34"/>
      <c r="Q156" s="45">
        <v>19</v>
      </c>
      <c r="R156" s="37">
        <v>136098</v>
      </c>
      <c r="Y156" s="31"/>
    </row>
    <row r="157" spans="1:28" x14ac:dyDescent="0.3">
      <c r="A157" s="26" t="s">
        <v>196</v>
      </c>
      <c r="B157" s="26"/>
      <c r="C157" s="5" t="s">
        <v>197</v>
      </c>
      <c r="D157" s="5"/>
      <c r="E157" s="45">
        <v>181</v>
      </c>
      <c r="F157" s="37">
        <v>943400</v>
      </c>
      <c r="G157" s="34"/>
      <c r="H157" s="45">
        <v>175</v>
      </c>
      <c r="I157" s="37">
        <v>941141</v>
      </c>
      <c r="J157" s="34"/>
      <c r="K157" s="45">
        <v>199</v>
      </c>
      <c r="L157" s="37">
        <v>1401600</v>
      </c>
      <c r="M157" s="34"/>
      <c r="N157" s="45">
        <v>217</v>
      </c>
      <c r="O157" s="37">
        <v>1761200</v>
      </c>
      <c r="P157" s="34"/>
      <c r="Q157" s="45">
        <v>217</v>
      </c>
      <c r="R157" s="37">
        <v>1681176</v>
      </c>
      <c r="Y157" s="31"/>
    </row>
    <row r="158" spans="1:28" x14ac:dyDescent="0.3">
      <c r="A158" s="39" t="s">
        <v>198</v>
      </c>
      <c r="B158" s="39"/>
      <c r="C158" s="5" t="s">
        <v>199</v>
      </c>
      <c r="D158" s="5"/>
      <c r="E158" s="45">
        <v>317</v>
      </c>
      <c r="F158" s="37">
        <v>1282588</v>
      </c>
      <c r="G158" s="34"/>
      <c r="H158" s="45">
        <v>303</v>
      </c>
      <c r="I158" s="37">
        <v>1282966</v>
      </c>
      <c r="J158" s="34"/>
      <c r="K158" s="45">
        <v>269</v>
      </c>
      <c r="L158" s="37">
        <v>1544400</v>
      </c>
      <c r="M158" s="34"/>
      <c r="N158" s="45">
        <v>298</v>
      </c>
      <c r="O158" s="37">
        <v>2052600</v>
      </c>
      <c r="P158" s="34"/>
      <c r="Q158" s="45">
        <v>285</v>
      </c>
      <c r="R158" s="37">
        <v>1934364</v>
      </c>
      <c r="Y158" s="31"/>
    </row>
    <row r="159" spans="1:28" x14ac:dyDescent="0.3">
      <c r="A159" s="26">
        <v>330</v>
      </c>
      <c r="B159" s="26"/>
      <c r="C159" s="5" t="s">
        <v>200</v>
      </c>
      <c r="D159" s="5"/>
      <c r="E159" s="45">
        <v>51</v>
      </c>
      <c r="F159" s="37">
        <v>192382</v>
      </c>
      <c r="G159" s="34"/>
      <c r="H159" s="45">
        <v>31</v>
      </c>
      <c r="I159" s="37">
        <v>134343</v>
      </c>
      <c r="J159" s="34"/>
      <c r="K159" s="45">
        <v>17</v>
      </c>
      <c r="L159" s="37">
        <v>103680</v>
      </c>
      <c r="M159" s="34"/>
      <c r="N159" s="45">
        <v>20</v>
      </c>
      <c r="O159" s="37">
        <v>131040</v>
      </c>
      <c r="P159" s="34"/>
      <c r="Q159" s="45">
        <v>22</v>
      </c>
      <c r="R159" s="37">
        <v>137841</v>
      </c>
      <c r="Y159" s="31"/>
    </row>
    <row r="160" spans="1:28" x14ac:dyDescent="0.3">
      <c r="A160" s="26" t="s">
        <v>201</v>
      </c>
      <c r="B160" s="26"/>
      <c r="C160" s="5" t="s">
        <v>202</v>
      </c>
      <c r="D160" s="5"/>
      <c r="E160" s="45">
        <v>9</v>
      </c>
      <c r="F160" s="37">
        <v>20162</v>
      </c>
      <c r="G160" s="34"/>
      <c r="H160" s="55">
        <v>0</v>
      </c>
      <c r="I160" s="56">
        <v>0</v>
      </c>
      <c r="J160" s="55"/>
      <c r="K160" s="55">
        <v>0</v>
      </c>
      <c r="L160" s="56">
        <v>0</v>
      </c>
      <c r="M160" s="55"/>
      <c r="N160" s="55">
        <v>0</v>
      </c>
      <c r="O160" s="56">
        <v>0</v>
      </c>
      <c r="P160" s="55"/>
      <c r="Q160" s="55">
        <v>0</v>
      </c>
      <c r="R160" s="56">
        <v>0</v>
      </c>
      <c r="Y160" s="31"/>
    </row>
    <row r="161" spans="1:25" x14ac:dyDescent="0.3">
      <c r="A161" s="26" t="s">
        <v>203</v>
      </c>
      <c r="B161" s="26"/>
      <c r="C161" s="5" t="s">
        <v>204</v>
      </c>
      <c r="D161" s="5"/>
      <c r="E161" s="45">
        <v>100</v>
      </c>
      <c r="F161" s="37">
        <v>461811</v>
      </c>
      <c r="G161" s="34"/>
      <c r="H161" s="34">
        <v>107</v>
      </c>
      <c r="I161" s="37">
        <v>485392</v>
      </c>
      <c r="J161" s="34"/>
      <c r="K161" s="45">
        <v>92</v>
      </c>
      <c r="L161" s="37">
        <v>542810</v>
      </c>
      <c r="M161" s="34"/>
      <c r="N161" s="45">
        <v>34</v>
      </c>
      <c r="O161" s="37">
        <v>161840</v>
      </c>
      <c r="P161" s="34"/>
      <c r="Q161" s="45">
        <v>6</v>
      </c>
      <c r="R161" s="37">
        <v>29556</v>
      </c>
      <c r="Y161" s="31"/>
    </row>
    <row r="162" spans="1:25" x14ac:dyDescent="0.3">
      <c r="A162" s="26" t="s">
        <v>205</v>
      </c>
      <c r="B162" s="26"/>
      <c r="C162" s="5" t="s">
        <v>206</v>
      </c>
      <c r="D162" s="5"/>
      <c r="E162" s="45">
        <v>741</v>
      </c>
      <c r="F162" s="37">
        <v>3213459</v>
      </c>
      <c r="G162" s="34"/>
      <c r="H162" s="34">
        <v>680</v>
      </c>
      <c r="I162" s="37">
        <v>3135014</v>
      </c>
      <c r="J162" s="34"/>
      <c r="K162" s="45">
        <v>594</v>
      </c>
      <c r="L162" s="56">
        <v>3523402</v>
      </c>
      <c r="M162" s="55"/>
      <c r="N162" s="45">
        <v>537</v>
      </c>
      <c r="O162" s="56">
        <v>3869445</v>
      </c>
      <c r="P162" s="55"/>
      <c r="Q162" s="45">
        <v>567</v>
      </c>
      <c r="R162" s="56">
        <v>3883165</v>
      </c>
      <c r="Y162" s="31"/>
    </row>
    <row r="163" spans="1:25" x14ac:dyDescent="0.3">
      <c r="A163" s="26">
        <v>102</v>
      </c>
      <c r="B163" s="26"/>
      <c r="C163" s="5" t="s">
        <v>207</v>
      </c>
      <c r="D163" s="5"/>
      <c r="E163" s="45">
        <v>30</v>
      </c>
      <c r="F163" s="37">
        <v>132610</v>
      </c>
      <c r="G163" s="34"/>
      <c r="H163" s="34">
        <v>25</v>
      </c>
      <c r="I163" s="37">
        <v>128312</v>
      </c>
      <c r="J163" s="34"/>
      <c r="K163" s="45">
        <v>21</v>
      </c>
      <c r="L163" s="37">
        <v>140640</v>
      </c>
      <c r="M163" s="34"/>
      <c r="N163" s="45">
        <v>22</v>
      </c>
      <c r="O163" s="37">
        <v>180600</v>
      </c>
      <c r="P163" s="34"/>
      <c r="Q163" s="45">
        <v>34</v>
      </c>
      <c r="R163" s="37">
        <v>248124</v>
      </c>
      <c r="Y163" s="31"/>
    </row>
    <row r="164" spans="1:25" x14ac:dyDescent="0.3">
      <c r="A164" s="26" t="s">
        <v>208</v>
      </c>
      <c r="B164" s="26"/>
      <c r="C164" s="5" t="s">
        <v>209</v>
      </c>
      <c r="D164" s="5"/>
      <c r="E164" s="45">
        <v>139</v>
      </c>
      <c r="F164" s="37">
        <v>672484</v>
      </c>
      <c r="G164" s="34"/>
      <c r="H164" s="34">
        <v>156</v>
      </c>
      <c r="I164" s="37">
        <v>769811</v>
      </c>
      <c r="J164" s="34"/>
      <c r="K164" s="45">
        <v>155</v>
      </c>
      <c r="L164" s="37">
        <v>994560</v>
      </c>
      <c r="M164" s="34"/>
      <c r="N164" s="45">
        <v>163</v>
      </c>
      <c r="O164" s="37">
        <v>1265040</v>
      </c>
      <c r="P164" s="34"/>
      <c r="Q164" s="45">
        <v>192</v>
      </c>
      <c r="R164" s="37">
        <v>1446372</v>
      </c>
      <c r="Y164" s="31"/>
    </row>
    <row r="165" spans="1:25" x14ac:dyDescent="0.3">
      <c r="A165" s="34"/>
      <c r="B165" s="34"/>
      <c r="C165" s="34"/>
      <c r="D165" s="34"/>
      <c r="E165" s="42"/>
      <c r="F165" s="42"/>
      <c r="G165" s="42"/>
      <c r="H165" s="40"/>
      <c r="I165" s="41"/>
      <c r="J165" s="42"/>
      <c r="K165" s="42"/>
      <c r="L165" s="42"/>
      <c r="M165" s="42"/>
      <c r="N165" s="42"/>
      <c r="O165" s="42"/>
      <c r="P165" s="42"/>
      <c r="Q165" s="42"/>
      <c r="R165" s="42"/>
      <c r="Y165" s="31"/>
    </row>
    <row r="166" spans="1:25" ht="14.5" thickBot="1" x14ac:dyDescent="0.35">
      <c r="A166" s="26"/>
      <c r="B166" s="26"/>
      <c r="C166" s="19" t="s">
        <v>224</v>
      </c>
      <c r="D166" s="36"/>
      <c r="E166" s="43">
        <f>SUM(E139:E164,E96:E130)</f>
        <v>37655</v>
      </c>
      <c r="F166" s="44">
        <f>SUM(F139:F164,F96:F130)</f>
        <v>167340878</v>
      </c>
      <c r="G166" s="36"/>
      <c r="H166" s="43">
        <f>SUM(H139:H164,H96:H130)</f>
        <v>37888</v>
      </c>
      <c r="I166" s="44">
        <f>SUM(I139:I164,I96:I130)</f>
        <v>175187148</v>
      </c>
      <c r="J166" s="34"/>
      <c r="K166" s="43">
        <f>SUM(K139:K164,K96:K130)</f>
        <v>35846</v>
      </c>
      <c r="L166" s="44">
        <f>SUM(L139:L164,L96:L130)</f>
        <v>212520389</v>
      </c>
      <c r="M166" s="34"/>
      <c r="N166" s="43">
        <f>SUM(N139:N164,N96:N130)</f>
        <v>35818</v>
      </c>
      <c r="O166" s="44">
        <f>SUM(O139:O164,O96:O130)</f>
        <v>253186057</v>
      </c>
      <c r="P166" s="34"/>
      <c r="Q166" s="43">
        <f>SUM(Q139:Q164,Q96:Q130)</f>
        <v>37427</v>
      </c>
      <c r="R166" s="44">
        <f>SUM(R139:R164,R96:R130)</f>
        <v>258371156</v>
      </c>
      <c r="Y166" s="31"/>
    </row>
    <row r="167" spans="1:25" ht="14.5" thickTop="1" x14ac:dyDescent="0.3">
      <c r="X167" s="31"/>
      <c r="Y167" s="31"/>
    </row>
    <row r="169" spans="1:25" x14ac:dyDescent="0.3">
      <c r="C169" s="58" t="s">
        <v>238</v>
      </c>
      <c r="Y169" s="31"/>
    </row>
    <row r="170" spans="1:25" x14ac:dyDescent="0.3">
      <c r="C170" s="28" t="s">
        <v>239</v>
      </c>
      <c r="X170" s="31"/>
      <c r="Y170" s="31"/>
    </row>
    <row r="171" spans="1:25" ht="13.5" customHeight="1" x14ac:dyDescent="0.3">
      <c r="A171" s="19" t="s">
        <v>59</v>
      </c>
      <c r="B171" s="19"/>
      <c r="D171" s="2"/>
      <c r="E171" s="20"/>
      <c r="F171" s="2"/>
      <c r="G171" s="2"/>
      <c r="H171" s="15"/>
      <c r="X171" s="31"/>
      <c r="Y171" s="31"/>
    </row>
    <row r="172" spans="1:25" x14ac:dyDescent="0.3">
      <c r="A172" s="25" t="s">
        <v>235</v>
      </c>
      <c r="B172" s="19"/>
      <c r="D172" s="2"/>
      <c r="E172" s="20"/>
      <c r="F172" s="2"/>
      <c r="G172" s="2"/>
      <c r="X172" s="31"/>
      <c r="Y172" s="31"/>
    </row>
    <row r="173" spans="1:25" ht="27" hidden="1" customHeight="1" x14ac:dyDescent="0.3">
      <c r="A173" s="8" t="s">
        <v>210</v>
      </c>
      <c r="B173" s="5"/>
      <c r="D173" s="2"/>
      <c r="E173" s="2"/>
      <c r="F173" s="20"/>
      <c r="G173" s="2"/>
      <c r="X173" s="31"/>
      <c r="Y173" s="31"/>
    </row>
    <row r="174" spans="1:25" ht="14.4" hidden="1" customHeight="1" x14ac:dyDescent="0.3">
      <c r="B174" s="19"/>
      <c r="C174" s="19"/>
      <c r="D174" s="2"/>
      <c r="E174" s="2"/>
      <c r="F174" s="20"/>
      <c r="G174" s="2"/>
    </row>
    <row r="175" spans="1:25" ht="15" hidden="1" customHeight="1" thickBot="1" x14ac:dyDescent="0.35">
      <c r="A175" s="9" t="s">
        <v>1</v>
      </c>
      <c r="B175" s="9"/>
      <c r="C175" s="10"/>
      <c r="D175" s="4"/>
      <c r="E175" s="63" t="s">
        <v>2</v>
      </c>
      <c r="F175" s="64"/>
      <c r="G175" s="4"/>
      <c r="H175" s="63" t="s">
        <v>3</v>
      </c>
      <c r="I175" s="64"/>
      <c r="K175" s="63" t="s">
        <v>4</v>
      </c>
      <c r="L175" s="64"/>
      <c r="N175" s="63" t="s">
        <v>5</v>
      </c>
      <c r="O175" s="64"/>
      <c r="Q175" s="63" t="s">
        <v>6</v>
      </c>
      <c r="R175" s="64"/>
    </row>
    <row r="176" spans="1:25" ht="14.4" hidden="1" customHeight="1" x14ac:dyDescent="0.3">
      <c r="A176" s="11" t="s">
        <v>11</v>
      </c>
      <c r="B176" s="11"/>
      <c r="C176" s="12" t="s">
        <v>12</v>
      </c>
      <c r="D176" s="4"/>
      <c r="E176" s="9" t="s">
        <v>7</v>
      </c>
      <c r="F176" s="9" t="s">
        <v>13</v>
      </c>
      <c r="G176" s="4"/>
      <c r="H176" s="9" t="s">
        <v>7</v>
      </c>
      <c r="I176" s="13" t="s">
        <v>13</v>
      </c>
      <c r="K176" s="9" t="s">
        <v>7</v>
      </c>
      <c r="L176" s="13" t="s">
        <v>13</v>
      </c>
      <c r="N176" s="9" t="s">
        <v>7</v>
      </c>
      <c r="O176" s="13" t="s">
        <v>13</v>
      </c>
      <c r="Q176" s="9" t="s">
        <v>7</v>
      </c>
      <c r="R176" s="13" t="s">
        <v>13</v>
      </c>
    </row>
    <row r="177" spans="1:25" ht="14.4" hidden="1" customHeight="1" x14ac:dyDescent="0.3">
      <c r="A177" s="4"/>
      <c r="B177" s="4"/>
      <c r="C177" s="4"/>
      <c r="D177" s="4"/>
      <c r="E177" s="4"/>
      <c r="F177" s="4"/>
      <c r="G177" s="4"/>
      <c r="K177" s="4"/>
      <c r="L177" s="3"/>
      <c r="N177" s="4"/>
      <c r="O177" s="3"/>
      <c r="Q177" s="4"/>
      <c r="R177" s="3"/>
      <c r="Y177" s="31"/>
    </row>
    <row r="178" spans="1:25" ht="12.75" hidden="1" customHeight="1" x14ac:dyDescent="0.3">
      <c r="A178" s="16">
        <v>358</v>
      </c>
      <c r="B178" s="16"/>
      <c r="C178" s="4" t="s">
        <v>118</v>
      </c>
      <c r="D178" s="4"/>
      <c r="E178" s="22">
        <v>61</v>
      </c>
      <c r="F178" s="23">
        <v>231762</v>
      </c>
      <c r="G178" s="4"/>
      <c r="H178" s="22">
        <v>58</v>
      </c>
      <c r="I178" s="3">
        <v>229122</v>
      </c>
      <c r="K178" s="22">
        <v>37</v>
      </c>
      <c r="L178" s="3">
        <v>157024</v>
      </c>
      <c r="N178" s="22">
        <v>43</v>
      </c>
      <c r="O178" s="3">
        <v>170721</v>
      </c>
      <c r="Q178" s="22">
        <v>36</v>
      </c>
      <c r="R178" s="3">
        <v>155547</v>
      </c>
      <c r="Y178" s="31"/>
    </row>
    <row r="179" spans="1:25" ht="14.4" hidden="1" customHeight="1" x14ac:dyDescent="0.3">
      <c r="A179" s="16">
        <v>172</v>
      </c>
      <c r="B179" s="16"/>
      <c r="C179" s="4" t="s">
        <v>121</v>
      </c>
      <c r="D179" s="4"/>
      <c r="E179" s="22">
        <v>75</v>
      </c>
      <c r="F179" s="23">
        <v>205670</v>
      </c>
      <c r="G179" s="4"/>
      <c r="H179" s="22">
        <v>76</v>
      </c>
      <c r="I179" s="3">
        <v>230042</v>
      </c>
      <c r="K179" s="22">
        <v>123</v>
      </c>
      <c r="L179" s="3">
        <v>428600</v>
      </c>
      <c r="N179" s="22">
        <v>131</v>
      </c>
      <c r="O179" s="3">
        <v>442143</v>
      </c>
      <c r="Q179" s="22">
        <v>127</v>
      </c>
      <c r="R179" s="3">
        <v>450685</v>
      </c>
      <c r="Y179" s="31"/>
    </row>
    <row r="180" spans="1:25" ht="14.4" hidden="1" customHeight="1" x14ac:dyDescent="0.3">
      <c r="A180" s="16">
        <v>308</v>
      </c>
      <c r="B180" s="16"/>
      <c r="C180" s="4" t="s">
        <v>135</v>
      </c>
      <c r="D180" s="4"/>
      <c r="E180" s="22">
        <v>16</v>
      </c>
      <c r="F180" s="23">
        <v>47707</v>
      </c>
      <c r="G180" s="4"/>
      <c r="H180" s="22">
        <v>21</v>
      </c>
      <c r="I180" s="3">
        <v>59794</v>
      </c>
      <c r="K180" s="22">
        <v>35</v>
      </c>
      <c r="L180" s="3">
        <v>111839</v>
      </c>
      <c r="N180" s="22">
        <v>39</v>
      </c>
      <c r="O180" s="3">
        <v>113421</v>
      </c>
      <c r="Q180" s="22">
        <v>37</v>
      </c>
      <c r="R180" s="3">
        <v>119455</v>
      </c>
      <c r="Y180" s="31"/>
    </row>
    <row r="181" spans="1:25" ht="14.4" hidden="1" customHeight="1" x14ac:dyDescent="0.3">
      <c r="A181" s="16">
        <v>334</v>
      </c>
      <c r="B181" s="16"/>
      <c r="C181" s="4" t="s">
        <v>152</v>
      </c>
      <c r="D181" s="4"/>
      <c r="E181" s="22">
        <v>72</v>
      </c>
      <c r="F181" s="23">
        <v>247809</v>
      </c>
      <c r="G181" s="4"/>
      <c r="H181" s="22">
        <v>62</v>
      </c>
      <c r="I181" s="3">
        <v>209372</v>
      </c>
      <c r="K181" s="22">
        <v>60</v>
      </c>
      <c r="L181" s="3">
        <v>234183</v>
      </c>
      <c r="N181" s="22">
        <v>85</v>
      </c>
      <c r="O181" s="3">
        <v>335886</v>
      </c>
      <c r="Q181" s="22">
        <v>91</v>
      </c>
      <c r="R181" s="3">
        <v>358748</v>
      </c>
      <c r="Y181" s="31"/>
    </row>
    <row r="182" spans="1:25" ht="14.4" hidden="1" customHeight="1" x14ac:dyDescent="0.3">
      <c r="A182" s="16">
        <v>312</v>
      </c>
      <c r="B182" s="16"/>
      <c r="C182" s="4" t="s">
        <v>163</v>
      </c>
      <c r="D182" s="4"/>
      <c r="E182" s="22">
        <v>319</v>
      </c>
      <c r="F182" s="23">
        <v>1008830</v>
      </c>
      <c r="G182" s="4"/>
      <c r="H182" s="22">
        <v>374</v>
      </c>
      <c r="I182" s="3">
        <v>1144831</v>
      </c>
      <c r="K182" s="22">
        <v>371</v>
      </c>
      <c r="L182" s="3">
        <v>1154563</v>
      </c>
      <c r="N182" s="22">
        <v>316</v>
      </c>
      <c r="O182" s="3">
        <v>1030185</v>
      </c>
      <c r="Q182" s="22">
        <v>303</v>
      </c>
      <c r="R182" s="3">
        <v>1049951</v>
      </c>
      <c r="Y182" s="31"/>
    </row>
    <row r="183" spans="1:25" ht="14.4" hidden="1" customHeight="1" x14ac:dyDescent="0.3">
      <c r="A183" s="16">
        <v>200</v>
      </c>
      <c r="B183" s="16"/>
      <c r="C183" s="4" t="s">
        <v>170</v>
      </c>
      <c r="D183" s="4"/>
      <c r="E183" s="22">
        <v>14</v>
      </c>
      <c r="F183" s="23">
        <v>35219</v>
      </c>
      <c r="G183" s="4"/>
      <c r="H183" s="22">
        <v>15</v>
      </c>
      <c r="I183" s="3">
        <v>35994</v>
      </c>
      <c r="K183" s="22">
        <v>9</v>
      </c>
      <c r="L183" s="3">
        <v>24105</v>
      </c>
      <c r="N183" s="22">
        <v>8</v>
      </c>
      <c r="O183" s="3">
        <v>29333</v>
      </c>
      <c r="Q183" s="22">
        <v>12</v>
      </c>
      <c r="R183" s="3">
        <v>42662</v>
      </c>
      <c r="Y183" s="31"/>
    </row>
    <row r="184" spans="1:25" ht="14.4" hidden="1" customHeight="1" x14ac:dyDescent="0.3">
      <c r="A184" s="16">
        <v>337</v>
      </c>
      <c r="B184" s="16"/>
      <c r="C184" s="4" t="s">
        <v>181</v>
      </c>
      <c r="D184" s="4"/>
      <c r="E184" s="22">
        <v>322</v>
      </c>
      <c r="F184" s="23">
        <v>1068802</v>
      </c>
      <c r="G184" s="4"/>
      <c r="H184" s="22">
        <v>330</v>
      </c>
      <c r="I184" s="3">
        <v>1131647</v>
      </c>
      <c r="K184" s="22">
        <v>465</v>
      </c>
      <c r="L184" s="3">
        <v>1729468</v>
      </c>
      <c r="N184" s="22">
        <v>403</v>
      </c>
      <c r="O184" s="3">
        <v>1500344</v>
      </c>
      <c r="Q184" s="22">
        <v>316</v>
      </c>
      <c r="R184" s="3">
        <v>1107371</v>
      </c>
      <c r="Y184" s="31"/>
    </row>
    <row r="185" spans="1:25" ht="14.4" hidden="1" customHeight="1" x14ac:dyDescent="0.3">
      <c r="A185" s="16">
        <v>389</v>
      </c>
      <c r="B185" s="16"/>
      <c r="C185" s="4" t="s">
        <v>186</v>
      </c>
      <c r="D185" s="4"/>
      <c r="E185" s="22">
        <v>31</v>
      </c>
      <c r="F185" s="23">
        <v>115625</v>
      </c>
      <c r="G185" s="4"/>
      <c r="H185" s="22">
        <v>28</v>
      </c>
      <c r="I185" s="3">
        <v>109701</v>
      </c>
      <c r="K185" s="22">
        <v>26</v>
      </c>
      <c r="L185" s="3">
        <v>106425</v>
      </c>
      <c r="N185" s="22">
        <v>33</v>
      </c>
      <c r="O185" s="3">
        <v>115712</v>
      </c>
      <c r="Q185" s="22">
        <v>58</v>
      </c>
      <c r="R185" s="3">
        <v>217590</v>
      </c>
      <c r="Y185" s="31"/>
    </row>
    <row r="186" spans="1:25" ht="14.4" hidden="1" customHeight="1" x14ac:dyDescent="0.3">
      <c r="A186" s="16">
        <v>318</v>
      </c>
      <c r="B186" s="16"/>
      <c r="C186" s="4" t="s">
        <v>189</v>
      </c>
      <c r="D186" s="4"/>
      <c r="E186" s="22">
        <v>85</v>
      </c>
      <c r="F186" s="23">
        <v>315536</v>
      </c>
      <c r="G186" s="4"/>
      <c r="H186" s="22">
        <v>98</v>
      </c>
      <c r="I186" s="3">
        <v>342103</v>
      </c>
      <c r="K186" s="22">
        <v>93</v>
      </c>
      <c r="L186" s="3">
        <v>368610</v>
      </c>
      <c r="N186" s="22">
        <v>104</v>
      </c>
      <c r="O186" s="3">
        <v>381527</v>
      </c>
      <c r="Q186" s="22">
        <v>98</v>
      </c>
      <c r="R186" s="3">
        <v>395760</v>
      </c>
      <c r="Y186" s="31"/>
    </row>
    <row r="187" spans="1:25" ht="14.4" hidden="1" customHeight="1" x14ac:dyDescent="0.3">
      <c r="A187" s="16">
        <v>321</v>
      </c>
      <c r="B187" s="16"/>
      <c r="C187" s="4" t="s">
        <v>191</v>
      </c>
      <c r="D187" s="4"/>
      <c r="E187" s="22">
        <v>152</v>
      </c>
      <c r="F187" s="23">
        <v>552738</v>
      </c>
      <c r="G187" s="4"/>
      <c r="H187" s="22">
        <v>145</v>
      </c>
      <c r="I187" s="3">
        <v>534178</v>
      </c>
      <c r="K187" s="22">
        <v>134</v>
      </c>
      <c r="L187" s="3">
        <v>511547</v>
      </c>
      <c r="N187" s="22">
        <v>107</v>
      </c>
      <c r="O187" s="3">
        <v>429729</v>
      </c>
      <c r="Q187" s="22">
        <v>114</v>
      </c>
      <c r="R187" s="3">
        <v>462835</v>
      </c>
      <c r="Y187" s="31"/>
    </row>
    <row r="188" spans="1:25" ht="14.4" hidden="1" customHeight="1" x14ac:dyDescent="0.3">
      <c r="A188" s="16">
        <v>390</v>
      </c>
      <c r="B188" s="16"/>
      <c r="C188" s="4" t="s">
        <v>192</v>
      </c>
      <c r="D188" s="4"/>
      <c r="E188" s="22">
        <v>34</v>
      </c>
      <c r="F188" s="23">
        <v>144971</v>
      </c>
      <c r="G188" s="4"/>
      <c r="H188" s="22">
        <v>33</v>
      </c>
      <c r="I188" s="3">
        <v>144374</v>
      </c>
      <c r="K188" s="22">
        <v>29</v>
      </c>
      <c r="L188" s="3">
        <v>127428</v>
      </c>
      <c r="N188" s="22">
        <v>21</v>
      </c>
      <c r="O188" s="3">
        <v>101848</v>
      </c>
      <c r="Q188" s="22">
        <v>32</v>
      </c>
      <c r="R188" s="3">
        <v>154821</v>
      </c>
      <c r="Y188" s="31"/>
    </row>
    <row r="189" spans="1:25" ht="14.4" hidden="1" customHeight="1" x14ac:dyDescent="0.3">
      <c r="A189" s="16">
        <v>330</v>
      </c>
      <c r="B189" s="16"/>
      <c r="C189" s="4" t="s">
        <v>200</v>
      </c>
      <c r="D189" s="4"/>
      <c r="E189" s="22">
        <v>36</v>
      </c>
      <c r="F189" s="23">
        <v>105333</v>
      </c>
      <c r="G189" s="4"/>
      <c r="H189" s="22">
        <v>43</v>
      </c>
      <c r="I189" s="3">
        <v>148253</v>
      </c>
      <c r="K189" s="22">
        <v>64</v>
      </c>
      <c r="L189" s="3">
        <v>282523</v>
      </c>
      <c r="N189" s="22">
        <v>51</v>
      </c>
      <c r="O189" s="3">
        <v>192382</v>
      </c>
      <c r="Q189" s="22">
        <v>31</v>
      </c>
      <c r="R189" s="3">
        <v>134343</v>
      </c>
    </row>
    <row r="190" spans="1:25" ht="14.4" hidden="1" customHeight="1" x14ac:dyDescent="0.3">
      <c r="A190" s="4"/>
      <c r="B190" s="4"/>
      <c r="C190" s="4"/>
      <c r="D190" s="4"/>
      <c r="G190" s="4"/>
      <c r="K190" s="4"/>
      <c r="L190" s="3"/>
      <c r="N190" s="4"/>
      <c r="O190" s="3"/>
      <c r="Q190" s="4"/>
      <c r="R190" s="3"/>
    </row>
    <row r="191" spans="1:25" ht="14.4" hidden="1" customHeight="1" x14ac:dyDescent="0.3">
      <c r="A191" s="4"/>
      <c r="B191" s="4"/>
      <c r="C191" s="10" t="s">
        <v>211</v>
      </c>
      <c r="D191" s="12"/>
      <c r="E191" s="17">
        <f>SUM(E178:E189)</f>
        <v>1217</v>
      </c>
      <c r="F191" s="18">
        <f>SUM(F178:F189)</f>
        <v>4080002</v>
      </c>
      <c r="G191" s="10"/>
      <c r="H191" s="17">
        <f>SUM(H178:H190)</f>
        <v>1283</v>
      </c>
      <c r="I191" s="18">
        <f>SUM(I178:I190)</f>
        <v>4319411</v>
      </c>
      <c r="K191" s="17">
        <f>SUM(K178:K189)</f>
        <v>1446</v>
      </c>
      <c r="L191" s="17">
        <f>SUM(L178:L189)</f>
        <v>5236315</v>
      </c>
      <c r="N191" s="17">
        <f>SUM(N178:N189)</f>
        <v>1341</v>
      </c>
      <c r="O191" s="18">
        <f>SUM(O178:O189)</f>
        <v>4843231</v>
      </c>
      <c r="Q191" s="17">
        <f>SUM(Q178:Q189)</f>
        <v>1255</v>
      </c>
      <c r="R191" s="18">
        <f>SUM(R178:R189)</f>
        <v>4649768</v>
      </c>
    </row>
    <row r="192" spans="1:25" x14ac:dyDescent="0.3">
      <c r="A192" s="19"/>
      <c r="B192" s="19"/>
      <c r="C192" s="25"/>
      <c r="D192" s="2"/>
      <c r="E192" s="20"/>
      <c r="F192" s="2"/>
      <c r="G192" s="2"/>
      <c r="R192" s="18"/>
    </row>
    <row r="193" spans="1:25" ht="23.25" customHeight="1" x14ac:dyDescent="0.3">
      <c r="A193" s="8" t="s">
        <v>225</v>
      </c>
      <c r="B193" s="5"/>
      <c r="C193" s="19"/>
      <c r="D193" s="2"/>
      <c r="E193" s="2"/>
      <c r="F193" s="2"/>
      <c r="G193" s="2"/>
    </row>
    <row r="194" spans="1:25" x14ac:dyDescent="0.3">
      <c r="A194" s="5"/>
      <c r="B194" s="5"/>
      <c r="C194" s="5"/>
      <c r="D194" s="5"/>
      <c r="E194" s="2"/>
      <c r="F194" s="2"/>
      <c r="G194" s="5"/>
    </row>
    <row r="195" spans="1:25" ht="14.5" thickBot="1" x14ac:dyDescent="0.35">
      <c r="A195" s="33" t="s">
        <v>1</v>
      </c>
      <c r="B195" s="33"/>
      <c r="C195" s="19"/>
      <c r="D195" s="5"/>
      <c r="E195" s="61" t="s">
        <v>5</v>
      </c>
      <c r="F195" s="61"/>
      <c r="G195" s="34"/>
      <c r="H195" s="61" t="s">
        <v>6</v>
      </c>
      <c r="I195" s="61"/>
      <c r="J195" s="34"/>
      <c r="K195" s="61" t="s">
        <v>218</v>
      </c>
      <c r="L195" s="61"/>
      <c r="M195" s="34"/>
      <c r="N195" s="61" t="s">
        <v>219</v>
      </c>
      <c r="O195" s="62"/>
      <c r="P195" s="34"/>
      <c r="Q195" s="61" t="s">
        <v>236</v>
      </c>
      <c r="R195" s="62"/>
    </row>
    <row r="196" spans="1:25" x14ac:dyDescent="0.3">
      <c r="A196" s="35" t="s">
        <v>11</v>
      </c>
      <c r="B196" s="35"/>
      <c r="C196" s="36" t="s">
        <v>12</v>
      </c>
      <c r="D196" s="5"/>
      <c r="E196" s="49" t="s">
        <v>7</v>
      </c>
      <c r="F196" s="50" t="s">
        <v>230</v>
      </c>
      <c r="G196" s="53"/>
      <c r="H196" s="49" t="s">
        <v>7</v>
      </c>
      <c r="I196" s="50" t="s">
        <v>230</v>
      </c>
      <c r="J196" s="53"/>
      <c r="K196" s="49" t="s">
        <v>7</v>
      </c>
      <c r="L196" s="50" t="s">
        <v>230</v>
      </c>
      <c r="M196" s="53"/>
      <c r="N196" s="49" t="s">
        <v>7</v>
      </c>
      <c r="O196" s="50" t="s">
        <v>230</v>
      </c>
      <c r="P196" s="53"/>
      <c r="Q196" s="49" t="s">
        <v>7</v>
      </c>
      <c r="R196" s="50" t="s">
        <v>230</v>
      </c>
    </row>
    <row r="197" spans="1:25" x14ac:dyDescent="0.3">
      <c r="A197" s="5"/>
      <c r="B197" s="5"/>
      <c r="C197" s="5"/>
      <c r="D197" s="5"/>
      <c r="E197" s="45"/>
      <c r="F197" s="52"/>
      <c r="G197" s="34"/>
      <c r="H197" s="45"/>
      <c r="I197" s="52"/>
      <c r="J197" s="34"/>
      <c r="K197" s="45"/>
      <c r="L197" s="52"/>
      <c r="M197" s="34"/>
      <c r="N197" s="45"/>
      <c r="O197" s="52"/>
      <c r="P197" s="34"/>
      <c r="Q197" s="45"/>
      <c r="R197" s="52"/>
    </row>
    <row r="198" spans="1:25" x14ac:dyDescent="0.3">
      <c r="A198" s="5">
        <v>500</v>
      </c>
      <c r="B198" s="5"/>
      <c r="C198" s="5" t="s">
        <v>212</v>
      </c>
      <c r="D198" s="34"/>
      <c r="E198" s="57">
        <v>1884</v>
      </c>
      <c r="F198" s="56">
        <v>6055684</v>
      </c>
      <c r="G198" s="55"/>
      <c r="H198" s="48">
        <v>1875</v>
      </c>
      <c r="I198" s="56">
        <v>6389403</v>
      </c>
      <c r="J198" s="55"/>
      <c r="K198" s="48">
        <v>1757</v>
      </c>
      <c r="L198" s="56">
        <v>7460542</v>
      </c>
      <c r="M198" s="55"/>
      <c r="N198" s="48">
        <v>1634</v>
      </c>
      <c r="O198" s="56">
        <v>8250434</v>
      </c>
      <c r="P198" s="55"/>
      <c r="Q198" s="48">
        <v>2019</v>
      </c>
      <c r="R198" s="56">
        <v>9687213</v>
      </c>
    </row>
    <row r="199" spans="1:25" x14ac:dyDescent="0.3">
      <c r="A199" s="5">
        <v>176</v>
      </c>
      <c r="B199" s="5"/>
      <c r="C199" s="5" t="s">
        <v>213</v>
      </c>
      <c r="D199" s="34"/>
      <c r="E199" s="57">
        <v>1267</v>
      </c>
      <c r="F199" s="56">
        <v>4133385</v>
      </c>
      <c r="G199" s="55"/>
      <c r="H199" s="57">
        <v>1636</v>
      </c>
      <c r="I199" s="56">
        <v>5388835</v>
      </c>
      <c r="J199" s="55"/>
      <c r="K199" s="57">
        <v>1839</v>
      </c>
      <c r="L199" s="56">
        <v>7719823</v>
      </c>
      <c r="M199" s="55"/>
      <c r="N199" s="57">
        <v>1607</v>
      </c>
      <c r="O199" s="56">
        <v>8232745</v>
      </c>
      <c r="P199" s="55"/>
      <c r="Q199" s="57">
        <v>1614</v>
      </c>
      <c r="R199" s="56">
        <v>8224304</v>
      </c>
      <c r="Y199" s="31"/>
    </row>
    <row r="200" spans="1:25" x14ac:dyDescent="0.3">
      <c r="A200" s="39">
        <v>180</v>
      </c>
      <c r="B200" s="39"/>
      <c r="C200" s="5" t="s">
        <v>214</v>
      </c>
      <c r="D200" s="34"/>
      <c r="E200" s="55">
        <v>240</v>
      </c>
      <c r="F200" s="56">
        <v>986841</v>
      </c>
      <c r="G200" s="55"/>
      <c r="H200" s="55">
        <v>227</v>
      </c>
      <c r="I200" s="56">
        <v>942466</v>
      </c>
      <c r="J200" s="55"/>
      <c r="K200" s="55">
        <v>199</v>
      </c>
      <c r="L200" s="56">
        <v>1062121</v>
      </c>
      <c r="M200" s="55"/>
      <c r="N200" s="55">
        <v>164</v>
      </c>
      <c r="O200" s="56">
        <v>1051219</v>
      </c>
      <c r="P200" s="55"/>
      <c r="Q200" s="55">
        <v>149</v>
      </c>
      <c r="R200" s="56">
        <v>910031</v>
      </c>
      <c r="X200" s="31"/>
      <c r="Y200" s="31"/>
    </row>
    <row r="201" spans="1:25" x14ac:dyDescent="0.3">
      <c r="A201" s="39">
        <v>171</v>
      </c>
      <c r="B201" s="39"/>
      <c r="C201" s="5" t="s">
        <v>215</v>
      </c>
      <c r="D201" s="34"/>
      <c r="E201" s="55">
        <v>485</v>
      </c>
      <c r="F201" s="56">
        <v>1145657</v>
      </c>
      <c r="G201" s="55"/>
      <c r="H201" s="55">
        <v>611</v>
      </c>
      <c r="I201" s="56">
        <v>1416747</v>
      </c>
      <c r="J201" s="55"/>
      <c r="K201" s="55">
        <v>583</v>
      </c>
      <c r="L201" s="56">
        <v>1816860</v>
      </c>
      <c r="M201" s="55"/>
      <c r="N201" s="55">
        <v>409</v>
      </c>
      <c r="O201" s="56">
        <v>1536110</v>
      </c>
      <c r="P201" s="55"/>
      <c r="Q201" s="55">
        <v>0</v>
      </c>
      <c r="R201" s="56">
        <v>0</v>
      </c>
      <c r="Y201" s="31"/>
    </row>
    <row r="202" spans="1:25" x14ac:dyDescent="0.3">
      <c r="A202" s="5"/>
      <c r="B202" s="5"/>
      <c r="C202" s="5"/>
      <c r="D202" s="34"/>
      <c r="E202" s="40"/>
      <c r="F202" s="41"/>
      <c r="G202" s="42"/>
      <c r="H202" s="40"/>
      <c r="I202" s="41"/>
      <c r="J202" s="42"/>
      <c r="K202" s="40"/>
      <c r="L202" s="41"/>
      <c r="M202" s="42"/>
      <c r="N202" s="40"/>
      <c r="O202" s="41"/>
      <c r="P202" s="42"/>
      <c r="Q202" s="40"/>
      <c r="R202" s="41"/>
      <c r="X202" s="31"/>
      <c r="Y202" s="31"/>
    </row>
    <row r="203" spans="1:25" ht="14.5" thickBot="1" x14ac:dyDescent="0.35">
      <c r="A203" s="5"/>
      <c r="B203" s="5"/>
      <c r="C203" s="19" t="s">
        <v>216</v>
      </c>
      <c r="D203" s="34"/>
      <c r="E203" s="43">
        <f>SUM(E198:E201)</f>
        <v>3876</v>
      </c>
      <c r="F203" s="44">
        <f>SUM(F198:F201)</f>
        <v>12321567</v>
      </c>
      <c r="G203" s="34"/>
      <c r="H203" s="43">
        <f>SUM(H198:H201)</f>
        <v>4349</v>
      </c>
      <c r="I203" s="44">
        <f>SUM(I198:I201)</f>
        <v>14137451</v>
      </c>
      <c r="J203" s="34"/>
      <c r="K203" s="43">
        <f>SUM(K198:K201)</f>
        <v>4378</v>
      </c>
      <c r="L203" s="44">
        <f>SUM(L198:L201)</f>
        <v>18059346</v>
      </c>
      <c r="M203" s="34"/>
      <c r="N203" s="43">
        <f>SUM(N198:N201)</f>
        <v>3814</v>
      </c>
      <c r="O203" s="44">
        <f>SUM(O198:O201)</f>
        <v>19070508</v>
      </c>
      <c r="P203" s="34"/>
      <c r="Q203" s="43">
        <f>SUM(Q198:Q201)</f>
        <v>3782</v>
      </c>
      <c r="R203" s="44">
        <f>SUM(R198:R201)</f>
        <v>18821548</v>
      </c>
      <c r="X203" s="31"/>
      <c r="Y203" s="31"/>
    </row>
    <row r="204" spans="1:25" ht="14.5" thickTop="1" x14ac:dyDescent="0.3">
      <c r="A204" s="5"/>
      <c r="B204" s="5"/>
      <c r="C204" s="5"/>
      <c r="D204" s="5"/>
      <c r="E204" s="40"/>
      <c r="F204" s="41"/>
      <c r="G204" s="42"/>
      <c r="H204" s="40"/>
      <c r="I204" s="41"/>
      <c r="J204" s="42"/>
      <c r="K204" s="40"/>
      <c r="L204" s="41"/>
      <c r="M204" s="42"/>
      <c r="N204" s="40"/>
      <c r="O204" s="41"/>
      <c r="P204" s="42"/>
      <c r="Q204" s="40"/>
      <c r="R204" s="41"/>
    </row>
    <row r="205" spans="1:25" ht="14.5" thickBot="1" x14ac:dyDescent="0.35">
      <c r="A205" s="19"/>
      <c r="B205" s="19"/>
      <c r="C205" s="19" t="s">
        <v>217</v>
      </c>
      <c r="D205" s="34"/>
      <c r="E205" s="43">
        <f>SUM(E203,E166,E86,E23)</f>
        <v>139917</v>
      </c>
      <c r="F205" s="44">
        <f>SUM(F203,F166,F86,F23)</f>
        <v>440580526</v>
      </c>
      <c r="G205" s="42"/>
      <c r="H205" s="43">
        <v>145626</v>
      </c>
      <c r="I205" s="44">
        <f>SUM(I203,I166,I86,I23)</f>
        <v>467720429</v>
      </c>
      <c r="J205" s="42"/>
      <c r="K205" s="43">
        <f>SUM(K203,K166,K86,K23)</f>
        <v>146753</v>
      </c>
      <c r="L205" s="44">
        <f>SUM(L203,L166,L86,L23)</f>
        <v>595883072</v>
      </c>
      <c r="M205" s="42"/>
      <c r="N205" s="43">
        <f>SUM(N203,N166,N86,N23)</f>
        <v>144832</v>
      </c>
      <c r="O205" s="44">
        <f>SUM(O203,O166,O86,O23)</f>
        <v>690670471</v>
      </c>
      <c r="P205" s="42"/>
      <c r="Q205" s="43">
        <f>SUM(Q203,Q166,Q86,Q23)</f>
        <v>151216</v>
      </c>
      <c r="R205" s="44">
        <f>SUM(R203,R166,R86,R23)</f>
        <v>700185916</v>
      </c>
    </row>
    <row r="206" spans="1:25" ht="14.5" thickTop="1" x14ac:dyDescent="0.3">
      <c r="C206" s="2"/>
      <c r="D206" s="2"/>
      <c r="E206" s="2"/>
      <c r="F206" s="2"/>
      <c r="G206" s="2"/>
      <c r="L206" s="18"/>
      <c r="O206" s="32"/>
      <c r="R206" s="32"/>
    </row>
    <row r="207" spans="1:25" x14ac:dyDescent="0.3">
      <c r="C207" s="28" t="s">
        <v>240</v>
      </c>
      <c r="D207" s="2"/>
      <c r="E207" s="2"/>
      <c r="H207" s="28"/>
      <c r="I207" s="28"/>
      <c r="N207" s="17"/>
      <c r="O207" s="18"/>
    </row>
    <row r="208" spans="1:25" x14ac:dyDescent="0.3">
      <c r="C208" s="5"/>
      <c r="D208" s="2"/>
      <c r="H208" s="28"/>
      <c r="I208" s="28"/>
    </row>
    <row r="209" spans="3:9" x14ac:dyDescent="0.3">
      <c r="C209" s="2"/>
      <c r="D209" s="2"/>
      <c r="H209" s="28"/>
      <c r="I209" s="28"/>
    </row>
    <row r="210" spans="3:9" x14ac:dyDescent="0.3">
      <c r="C210" s="2"/>
      <c r="D210" s="2"/>
      <c r="E210" s="2"/>
      <c r="F210" s="2"/>
      <c r="G210" s="2"/>
    </row>
    <row r="211" spans="3:9" ht="15" customHeight="1" x14ac:dyDescent="0.3">
      <c r="C211" s="2"/>
      <c r="D211" s="2"/>
      <c r="E211" s="2"/>
      <c r="F211" s="2"/>
      <c r="G211" s="2"/>
    </row>
    <row r="213" spans="3:9" ht="15" customHeight="1" x14ac:dyDescent="0.3"/>
  </sheetData>
  <mergeCells count="35">
    <mergeCell ref="E27:F27"/>
    <mergeCell ref="H27:I27"/>
    <mergeCell ref="K27:L27"/>
    <mergeCell ref="N27:O27"/>
    <mergeCell ref="Q27:R27"/>
    <mergeCell ref="E7:F7"/>
    <mergeCell ref="H7:I7"/>
    <mergeCell ref="K7:L7"/>
    <mergeCell ref="N7:O7"/>
    <mergeCell ref="Q7:R7"/>
    <mergeCell ref="E93:F93"/>
    <mergeCell ref="H93:I93"/>
    <mergeCell ref="K93:L93"/>
    <mergeCell ref="N93:O93"/>
    <mergeCell ref="Q93:R93"/>
    <mergeCell ref="E49:F49"/>
    <mergeCell ref="H49:I49"/>
    <mergeCell ref="K49:L49"/>
    <mergeCell ref="N49:O49"/>
    <mergeCell ref="Q49:R49"/>
    <mergeCell ref="E175:F175"/>
    <mergeCell ref="H175:I175"/>
    <mergeCell ref="K175:L175"/>
    <mergeCell ref="N175:O175"/>
    <mergeCell ref="Q175:R175"/>
    <mergeCell ref="E137:F137"/>
    <mergeCell ref="H137:I137"/>
    <mergeCell ref="K137:L137"/>
    <mergeCell ref="N137:O137"/>
    <mergeCell ref="Q137:R137"/>
    <mergeCell ref="E195:F195"/>
    <mergeCell ref="H195:I195"/>
    <mergeCell ref="K195:L195"/>
    <mergeCell ref="N195:O195"/>
    <mergeCell ref="Q195:R195"/>
  </mergeCells>
  <pageMargins left="0.7" right="0.7" top="0.75" bottom="0.75" header="0.3" footer="0.3"/>
  <pageSetup scale="68" fitToHeight="0" orientation="landscape"/>
  <rowBreaks count="4" manualBreakCount="4">
    <brk id="44" max="17" man="1"/>
    <brk id="88" max="16383" man="1"/>
    <brk id="131" max="16383" man="1"/>
    <brk id="1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2.3b Payout by Institution</vt:lpstr>
      <vt:lpstr>'T 2.3b Payout by Institution'!Print_Area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Data Book Table 2.3b</dc:title>
  <dc:creator>Kevin Bertolino</dc:creator>
  <cp:lastModifiedBy>Danner, Laura</cp:lastModifiedBy>
  <cp:lastPrinted>2025-01-06T18:20:07Z</cp:lastPrinted>
  <dcterms:created xsi:type="dcterms:W3CDTF">2022-12-13T16:21:35Z</dcterms:created>
  <dcterms:modified xsi:type="dcterms:W3CDTF">2026-03-04T21:19:23Z</dcterms:modified>
</cp:coreProperties>
</file>