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08358907-4A43-4A5B-9D36-3EC4966212FF}" xr6:coauthVersionLast="47" xr6:coauthVersionMax="47" xr10:uidLastSave="{00000000-0000-0000-0000-000000000000}"/>
  <bookViews>
    <workbookView xWindow="28680" yWindow="-120" windowWidth="20730" windowHeight="11040" xr2:uid="{44DB2E59-2DD2-4A5C-8BC3-84004B89B10E}"/>
  </bookViews>
  <sheets>
    <sheet name="T 2.5d Historical App Count" sheetId="21" r:id="rId1"/>
  </sheets>
  <definedNames>
    <definedName name="_xlnm.Print_Area" localSheetId="0">'T 2.5d Historical App Count'!$A$1:$N$49</definedName>
    <definedName name="T_1.0_pg_1" localSheetId="0">#REF!</definedName>
    <definedName name="T_1.0_pg_1">#REF!</definedName>
    <definedName name="T_1.0_pg_2" localSheetId="0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1" l="1"/>
  <c r="I39" i="21"/>
  <c r="G39" i="21"/>
  <c r="E39" i="21"/>
  <c r="C39" i="21"/>
  <c r="G38" i="21"/>
  <c r="E38" i="21"/>
  <c r="C38" i="21"/>
  <c r="K34" i="21"/>
  <c r="K38" i="21"/>
  <c r="I34" i="21"/>
  <c r="I38" i="21"/>
  <c r="G34" i="21"/>
  <c r="E34" i="21"/>
  <c r="C34" i="21"/>
  <c r="K27" i="21"/>
  <c r="I27" i="21"/>
  <c r="G27" i="21"/>
  <c r="E27" i="21"/>
  <c r="C27" i="21"/>
  <c r="I26" i="21"/>
  <c r="G26" i="21"/>
  <c r="E26" i="21"/>
  <c r="K22" i="21"/>
  <c r="K26" i="21"/>
  <c r="C22" i="21"/>
  <c r="C26" i="21"/>
  <c r="K15" i="21"/>
  <c r="I15" i="21"/>
  <c r="G15" i="21"/>
  <c r="K14" i="21"/>
  <c r="E11" i="21"/>
  <c r="E10" i="21"/>
  <c r="E14" i="21"/>
  <c r="C11" i="21"/>
  <c r="C15" i="21"/>
  <c r="K10" i="21"/>
  <c r="I10" i="21"/>
  <c r="I14" i="21"/>
  <c r="G10" i="21"/>
  <c r="G14" i="21"/>
  <c r="C10" i="21"/>
  <c r="C14" i="21"/>
  <c r="E15" i="21"/>
</calcChain>
</file>

<file path=xl/sharedStrings.xml><?xml version="1.0" encoding="utf-8"?>
<sst xmlns="http://schemas.openxmlformats.org/spreadsheetml/2006/main" count="73" uniqueCount="52">
  <si>
    <t xml:space="preserve"> </t>
  </si>
  <si>
    <t>FY2011</t>
  </si>
  <si>
    <t>FY2012</t>
  </si>
  <si>
    <t>FY2013</t>
  </si>
  <si>
    <t>FY2014</t>
  </si>
  <si>
    <t>FY2015</t>
  </si>
  <si>
    <t>FY2016</t>
  </si>
  <si>
    <t>FY2017</t>
  </si>
  <si>
    <t>FY2019</t>
  </si>
  <si>
    <t>FY2020</t>
  </si>
  <si>
    <t>FY2021</t>
  </si>
  <si>
    <t>Monetary Award Program Historical Applicant Counts</t>
  </si>
  <si>
    <t>ISIR Count</t>
  </si>
  <si>
    <t>not available</t>
  </si>
  <si>
    <t>Total Applicants</t>
  </si>
  <si>
    <t>Announced Applicants</t>
  </si>
  <si>
    <t>Eligible Applicants</t>
  </si>
  <si>
    <t xml:space="preserve">     Non-Suspended Eligibles</t>
  </si>
  <si>
    <t xml:space="preserve">     Suspended Eligibles</t>
  </si>
  <si>
    <t>Initial, Final Suspense Date</t>
  </si>
  <si>
    <t>4/19/10</t>
  </si>
  <si>
    <t>3/26, 4/8/11</t>
  </si>
  <si>
    <t>Recipients</t>
  </si>
  <si>
    <t>% Non-Suspended Eligibles Claimed</t>
  </si>
  <si>
    <t>% Total Eligibles Suspended</t>
  </si>
  <si>
    <t>3/20, 4/3/12</t>
  </si>
  <si>
    <t>3/2, 3/20/13</t>
  </si>
  <si>
    <t>2/28, 3/6/14</t>
  </si>
  <si>
    <t>2/22/15</t>
  </si>
  <si>
    <t>3/10, 4/15/16</t>
  </si>
  <si>
    <t>1/16, 3/10/17</t>
  </si>
  <si>
    <t>2/28, 4/5/18</t>
  </si>
  <si>
    <t>4/29, 6/27/19</t>
  </si>
  <si>
    <t>7/1, 8/23/20</t>
  </si>
  <si>
    <r>
      <rPr>
        <b/>
        <sz val="9"/>
        <rFont val="Times New Roman"/>
        <family val="1"/>
      </rPr>
      <t>ISIR count</t>
    </r>
    <r>
      <rPr>
        <sz val="9"/>
        <rFont val="Times New Roman"/>
        <family val="1"/>
      </rPr>
      <t xml:space="preserve"> - unduplicated count of all Illinois FAFSA filers and non-resident filers who chose an Illinois school, including both complete and incomplete (no EFC calculated) applications</t>
    </r>
  </si>
  <si>
    <r>
      <rPr>
        <b/>
        <sz val="9"/>
        <rFont val="Times New Roman"/>
        <family val="1"/>
      </rPr>
      <t>Total Applicants</t>
    </r>
    <r>
      <rPr>
        <sz val="9"/>
        <rFont val="Times New Roman"/>
        <family val="1"/>
      </rPr>
      <t xml:space="preserve"> - count of completed FAFSA filings from Illinois residents</t>
    </r>
  </si>
  <si>
    <r>
      <rPr>
        <b/>
        <sz val="9"/>
        <rFont val="Times New Roman"/>
        <family val="1"/>
      </rPr>
      <t>Announced Applicants</t>
    </r>
    <r>
      <rPr>
        <sz val="9"/>
        <rFont val="Times New Roman"/>
        <family val="1"/>
      </rPr>
      <t xml:space="preserve"> - Illinois residents who completed the FAFSA, had not yet earned a bachelor's degree, and whose first-choice school was MAP-eligible</t>
    </r>
  </si>
  <si>
    <r>
      <rPr>
        <b/>
        <sz val="9"/>
        <rFont val="Times New Roman"/>
        <family val="1"/>
      </rPr>
      <t>Eligible Applicants</t>
    </r>
    <r>
      <rPr>
        <sz val="9"/>
        <rFont val="Times New Roman"/>
        <family val="1"/>
      </rPr>
      <t xml:space="preserve"> - subset of announced applicants who are eligible for a MAP grant at their first-choice school</t>
    </r>
  </si>
  <si>
    <r>
      <rPr>
        <b/>
        <sz val="9"/>
        <rFont val="Times New Roman"/>
        <family val="1"/>
      </rPr>
      <t>Non-Suspended Eligibles</t>
    </r>
    <r>
      <rPr>
        <sz val="9"/>
        <rFont val="Times New Roman"/>
        <family val="1"/>
      </rPr>
      <t xml:space="preserve"> - eligible applicants who submitted their FAFSAs before the suspense date</t>
    </r>
  </si>
  <si>
    <r>
      <rPr>
        <b/>
        <sz val="9"/>
        <rFont val="Times New Roman"/>
        <family val="1"/>
      </rPr>
      <t>Suspended Eligibles</t>
    </r>
    <r>
      <rPr>
        <sz val="9"/>
        <rFont val="Times New Roman"/>
        <family val="1"/>
      </rPr>
      <t xml:space="preserve"> - eligible applicants who submitted their FAFSAs on or after the suspense date</t>
    </r>
  </si>
  <si>
    <t>FY2023</t>
  </si>
  <si>
    <t>N/A</t>
  </si>
  <si>
    <t>FY2018</t>
  </si>
  <si>
    <t>FY2022</t>
  </si>
  <si>
    <t>FY2024</t>
  </si>
  <si>
    <t xml:space="preserve">     In FY2018, FAFSA filing began three months earlier due to changes at the Federal level (Oct 1, 2016 instead of Jan 1, 2017)</t>
  </si>
  <si>
    <t xml:space="preserve">     In FY2022, all suspended applicants were released on 3/18/22</t>
  </si>
  <si>
    <t>FY2025</t>
  </si>
  <si>
    <t>8/27/21, 2/1/22</t>
  </si>
  <si>
    <t>Table 2.5d of the 2025 ISAC Data Book</t>
  </si>
  <si>
    <t>FY2011-FY2025</t>
  </si>
  <si>
    <t xml:space="preserve">     In FY2025, filing started 3 months later and the process was impacted due to FAFSA Simplification.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</si>
</sst>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Arial"/>
      <family val="2"/>
    </font>
    <font>
      <b/>
      <u/>
      <sz val="10"/>
      <name val="Times New Roman"/>
      <family val="1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13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2" applyFont="1"/>
    <xf numFmtId="0" fontId="4" fillId="0" borderId="0" xfId="2"/>
    <xf numFmtId="0" fontId="6" fillId="0" borderId="0" xfId="2" applyFont="1"/>
    <xf numFmtId="0" fontId="7" fillId="0" borderId="0" xfId="2" applyFont="1"/>
    <xf numFmtId="0" fontId="8" fillId="0" borderId="0" xfId="2" applyFont="1"/>
    <xf numFmtId="0" fontId="3" fillId="0" borderId="0" xfId="2" applyFont="1"/>
    <xf numFmtId="0" fontId="11" fillId="0" borderId="0" xfId="2" applyFont="1"/>
    <xf numFmtId="0" fontId="12" fillId="0" borderId="0" xfId="2" applyFont="1"/>
    <xf numFmtId="0" fontId="12" fillId="0" borderId="0" xfId="2" applyFont="1" applyAlignment="1">
      <alignment horizontal="right"/>
    </xf>
    <xf numFmtId="3" fontId="3" fillId="0" borderId="0" xfId="2" applyNumberFormat="1" applyFont="1"/>
    <xf numFmtId="164" fontId="3" fillId="0" borderId="0" xfId="2" applyNumberFormat="1" applyFont="1"/>
    <xf numFmtId="0" fontId="3" fillId="0" borderId="0" xfId="2" applyFont="1" applyAlignment="1">
      <alignment horizontal="right"/>
    </xf>
    <xf numFmtId="0" fontId="14" fillId="0" borderId="0" xfId="2" applyFont="1"/>
    <xf numFmtId="3" fontId="3" fillId="0" borderId="0" xfId="2" applyNumberFormat="1" applyFont="1" applyAlignment="1">
      <alignment horizontal="right"/>
    </xf>
    <xf numFmtId="49" fontId="3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right"/>
    </xf>
    <xf numFmtId="164" fontId="14" fillId="0" borderId="0" xfId="2" applyNumberFormat="1" applyFont="1"/>
    <xf numFmtId="3" fontId="14" fillId="0" borderId="0" xfId="2" applyNumberFormat="1" applyFont="1"/>
    <xf numFmtId="0" fontId="4" fillId="0" borderId="0" xfId="2" applyAlignment="1">
      <alignment horizontal="right"/>
    </xf>
    <xf numFmtId="0" fontId="9" fillId="0" borderId="0" xfId="2" applyFont="1"/>
    <xf numFmtId="0" fontId="12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14" fillId="0" borderId="0" xfId="2" applyFont="1" applyAlignment="1">
      <alignment horizontal="center"/>
    </xf>
    <xf numFmtId="0" fontId="9" fillId="0" borderId="0" xfId="2" applyFont="1"/>
    <xf numFmtId="3" fontId="3" fillId="0" borderId="0" xfId="2" applyNumberFormat="1" applyFont="1" applyFill="1"/>
    <xf numFmtId="14" fontId="3" fillId="0" borderId="0" xfId="2" applyNumberFormat="1" applyFont="1" applyAlignment="1">
      <alignment horizontal="right"/>
    </xf>
    <xf numFmtId="0" fontId="9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wrapText="1"/>
    </xf>
  </cellXfs>
  <cellStyles count="9">
    <cellStyle name="Comma 2" xfId="8" xr:uid="{0D75322A-8A43-454E-B0BC-F52FBEE3332D}"/>
    <cellStyle name="Normal" xfId="0" builtinId="0"/>
    <cellStyle name="Normal 2" xfId="2" xr:uid="{47FBC40B-5D96-4F29-BFEB-5D4D9B1E66D3}"/>
    <cellStyle name="Normal 2 2" xfId="1" xr:uid="{CB3C9183-732E-465B-8905-E36D19D21BA8}"/>
    <cellStyle name="Normal 2 3" xfId="6" xr:uid="{379F0E0A-EF11-46DD-AC0E-D79C6B4B1943}"/>
    <cellStyle name="Normal 3" xfId="3" xr:uid="{EEDDFCD8-917A-4413-B069-52D5B5C17F0C}"/>
    <cellStyle name="Normal 3 2" xfId="4" xr:uid="{55E1D424-63A0-4C26-A617-B754DCD17BBF}"/>
    <cellStyle name="Normal 4" xfId="5" xr:uid="{D534CF14-3321-416A-8CC9-32B2DC0B971B}"/>
    <cellStyle name="tnr10" xfId="7" xr:uid="{E4CFF1C5-003A-4AB5-9F28-85B9E9BEA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599384</xdr:colOff>
      <xdr:row>15</xdr:row>
      <xdr:rowOff>94101</xdr:rowOff>
    </xdr:from>
    <xdr:ext cx="236668" cy="217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A1DF2E-703E-41DD-94F8-985282C73F78}"/>
            </a:ext>
          </a:extLst>
        </xdr:cNvPr>
        <xdr:cNvSpPr txBox="1"/>
      </xdr:nvSpPr>
      <xdr:spPr>
        <a:xfrm>
          <a:off x="6052447" y="278491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4</xdr:col>
      <xdr:colOff>612372</xdr:colOff>
      <xdr:row>27</xdr:row>
      <xdr:rowOff>96037</xdr:rowOff>
    </xdr:from>
    <xdr:ext cx="236668" cy="217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CF5DF6-18D1-433F-9870-22CB270AF80E}"/>
            </a:ext>
          </a:extLst>
        </xdr:cNvPr>
        <xdr:cNvSpPr txBox="1"/>
      </xdr:nvSpPr>
      <xdr:spPr>
        <a:xfrm>
          <a:off x="5053403" y="478710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0</xdr:col>
      <xdr:colOff>0</xdr:colOff>
      <xdr:row>45</xdr:row>
      <xdr:rowOff>95433</xdr:rowOff>
    </xdr:from>
    <xdr:ext cx="236668" cy="217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90D0E4D-142C-44DE-9087-08DE4C9DDD4D}"/>
            </a:ext>
          </a:extLst>
        </xdr:cNvPr>
        <xdr:cNvSpPr txBox="1"/>
      </xdr:nvSpPr>
      <xdr:spPr>
        <a:xfrm>
          <a:off x="0" y="772733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0</xdr:col>
      <xdr:colOff>0</xdr:colOff>
      <xdr:row>46</xdr:row>
      <xdr:rowOff>90239</xdr:rowOff>
    </xdr:from>
    <xdr:ext cx="236668" cy="217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1EA7384-ACA3-439B-95A8-854C94DE142E}"/>
            </a:ext>
          </a:extLst>
        </xdr:cNvPr>
        <xdr:cNvSpPr txBox="1"/>
      </xdr:nvSpPr>
      <xdr:spPr>
        <a:xfrm>
          <a:off x="0" y="766512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10</xdr:col>
      <xdr:colOff>607219</xdr:colOff>
      <xdr:row>27</xdr:row>
      <xdr:rowOff>119062</xdr:rowOff>
    </xdr:from>
    <xdr:ext cx="236668" cy="217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ACB7422-0414-4E43-BC84-D0134B5F6F08}"/>
            </a:ext>
          </a:extLst>
        </xdr:cNvPr>
        <xdr:cNvSpPr txBox="1"/>
      </xdr:nvSpPr>
      <xdr:spPr>
        <a:xfrm>
          <a:off x="7858125" y="481012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3</a:t>
          </a:r>
        </a:p>
      </xdr:txBody>
    </xdr:sp>
    <xdr:clientData/>
  </xdr:oneCellAnchor>
  <xdr:oneCellAnchor>
    <xdr:from>
      <xdr:col>0</xdr:col>
      <xdr:colOff>0</xdr:colOff>
      <xdr:row>47</xdr:row>
      <xdr:rowOff>83344</xdr:rowOff>
    </xdr:from>
    <xdr:ext cx="236668" cy="217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D44DF7-BF89-49E5-8CC4-988B71BE1BA3}"/>
            </a:ext>
          </a:extLst>
        </xdr:cNvPr>
        <xdr:cNvSpPr txBox="1"/>
      </xdr:nvSpPr>
      <xdr:spPr>
        <a:xfrm>
          <a:off x="0" y="797718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CFFD-8317-4D32-8AA4-60DC737CCC72}">
  <sheetPr codeName="Sheet1">
    <pageSetUpPr fitToPage="1"/>
  </sheetPr>
  <dimension ref="A1:AE49"/>
  <sheetViews>
    <sheetView tabSelected="1" view="pageBreakPreview" zoomScale="80" zoomScaleNormal="90" zoomScaleSheetLayoutView="80" workbookViewId="0"/>
  </sheetViews>
  <sheetFormatPr defaultRowHeight="10" x14ac:dyDescent="0.2"/>
  <cols>
    <col min="1" max="1" width="21.54296875" style="2" customWidth="1"/>
    <col min="2" max="2" width="28.36328125" style="2" customWidth="1"/>
    <col min="3" max="3" width="12.08984375" style="2" bestFit="1" customWidth="1"/>
    <col min="4" max="4" width="1.6328125" style="2" customWidth="1"/>
    <col min="5" max="5" width="12.90625" style="2" bestFit="1" customWidth="1"/>
    <col min="6" max="6" width="1.54296875" style="2" customWidth="1"/>
    <col min="7" max="7" width="12.453125" style="2" bestFit="1" customWidth="1"/>
    <col min="8" max="8" width="1.36328125" style="2" customWidth="1"/>
    <col min="9" max="9" width="10.54296875" style="2" customWidth="1"/>
    <col min="10" max="10" width="1.36328125" style="2" customWidth="1"/>
    <col min="11" max="11" width="11.81640625" style="2" bestFit="1" customWidth="1"/>
    <col min="12" max="12" width="3" style="2" customWidth="1"/>
    <col min="13" max="256" width="8.6328125" style="2"/>
    <col min="257" max="257" width="21.54296875" style="2" customWidth="1"/>
    <col min="258" max="258" width="28.36328125" style="2" customWidth="1"/>
    <col min="259" max="259" width="10.36328125" style="2" customWidth="1"/>
    <col min="260" max="260" width="1.6328125" style="2" customWidth="1"/>
    <col min="261" max="261" width="10.08984375" style="2" bestFit="1" customWidth="1"/>
    <col min="262" max="262" width="1.54296875" style="2" customWidth="1"/>
    <col min="263" max="263" width="10.08984375" style="2" bestFit="1" customWidth="1"/>
    <col min="264" max="264" width="1.36328125" style="2" customWidth="1"/>
    <col min="265" max="265" width="10.54296875" style="2" customWidth="1"/>
    <col min="266" max="266" width="1.36328125" style="2" customWidth="1"/>
    <col min="267" max="267" width="10.08984375" style="2" bestFit="1" customWidth="1"/>
    <col min="268" max="268" width="3" style="2" customWidth="1"/>
    <col min="269" max="512" width="8.6328125" style="2"/>
    <col min="513" max="513" width="21.54296875" style="2" customWidth="1"/>
    <col min="514" max="514" width="28.36328125" style="2" customWidth="1"/>
    <col min="515" max="515" width="10.36328125" style="2" customWidth="1"/>
    <col min="516" max="516" width="1.6328125" style="2" customWidth="1"/>
    <col min="517" max="517" width="10.08984375" style="2" bestFit="1" customWidth="1"/>
    <col min="518" max="518" width="1.54296875" style="2" customWidth="1"/>
    <col min="519" max="519" width="10.08984375" style="2" bestFit="1" customWidth="1"/>
    <col min="520" max="520" width="1.36328125" style="2" customWidth="1"/>
    <col min="521" max="521" width="10.54296875" style="2" customWidth="1"/>
    <col min="522" max="522" width="1.36328125" style="2" customWidth="1"/>
    <col min="523" max="523" width="10.08984375" style="2" bestFit="1" customWidth="1"/>
    <col min="524" max="524" width="3" style="2" customWidth="1"/>
    <col min="525" max="768" width="8.6328125" style="2"/>
    <col min="769" max="769" width="21.54296875" style="2" customWidth="1"/>
    <col min="770" max="770" width="28.36328125" style="2" customWidth="1"/>
    <col min="771" max="771" width="10.36328125" style="2" customWidth="1"/>
    <col min="772" max="772" width="1.6328125" style="2" customWidth="1"/>
    <col min="773" max="773" width="10.08984375" style="2" bestFit="1" customWidth="1"/>
    <col min="774" max="774" width="1.54296875" style="2" customWidth="1"/>
    <col min="775" max="775" width="10.08984375" style="2" bestFit="1" customWidth="1"/>
    <col min="776" max="776" width="1.36328125" style="2" customWidth="1"/>
    <col min="777" max="777" width="10.54296875" style="2" customWidth="1"/>
    <col min="778" max="778" width="1.36328125" style="2" customWidth="1"/>
    <col min="779" max="779" width="10.08984375" style="2" bestFit="1" customWidth="1"/>
    <col min="780" max="780" width="3" style="2" customWidth="1"/>
    <col min="781" max="1024" width="8.6328125" style="2"/>
    <col min="1025" max="1025" width="21.54296875" style="2" customWidth="1"/>
    <col min="1026" max="1026" width="28.36328125" style="2" customWidth="1"/>
    <col min="1027" max="1027" width="10.36328125" style="2" customWidth="1"/>
    <col min="1028" max="1028" width="1.6328125" style="2" customWidth="1"/>
    <col min="1029" max="1029" width="10.08984375" style="2" bestFit="1" customWidth="1"/>
    <col min="1030" max="1030" width="1.54296875" style="2" customWidth="1"/>
    <col min="1031" max="1031" width="10.08984375" style="2" bestFit="1" customWidth="1"/>
    <col min="1032" max="1032" width="1.36328125" style="2" customWidth="1"/>
    <col min="1033" max="1033" width="10.54296875" style="2" customWidth="1"/>
    <col min="1034" max="1034" width="1.36328125" style="2" customWidth="1"/>
    <col min="1035" max="1035" width="10.08984375" style="2" bestFit="1" customWidth="1"/>
    <col min="1036" max="1036" width="3" style="2" customWidth="1"/>
    <col min="1037" max="1280" width="8.6328125" style="2"/>
    <col min="1281" max="1281" width="21.54296875" style="2" customWidth="1"/>
    <col min="1282" max="1282" width="28.36328125" style="2" customWidth="1"/>
    <col min="1283" max="1283" width="10.36328125" style="2" customWidth="1"/>
    <col min="1284" max="1284" width="1.6328125" style="2" customWidth="1"/>
    <col min="1285" max="1285" width="10.08984375" style="2" bestFit="1" customWidth="1"/>
    <col min="1286" max="1286" width="1.54296875" style="2" customWidth="1"/>
    <col min="1287" max="1287" width="10.08984375" style="2" bestFit="1" customWidth="1"/>
    <col min="1288" max="1288" width="1.36328125" style="2" customWidth="1"/>
    <col min="1289" max="1289" width="10.54296875" style="2" customWidth="1"/>
    <col min="1290" max="1290" width="1.36328125" style="2" customWidth="1"/>
    <col min="1291" max="1291" width="10.08984375" style="2" bestFit="1" customWidth="1"/>
    <col min="1292" max="1292" width="3" style="2" customWidth="1"/>
    <col min="1293" max="1536" width="8.6328125" style="2"/>
    <col min="1537" max="1537" width="21.54296875" style="2" customWidth="1"/>
    <col min="1538" max="1538" width="28.36328125" style="2" customWidth="1"/>
    <col min="1539" max="1539" width="10.36328125" style="2" customWidth="1"/>
    <col min="1540" max="1540" width="1.6328125" style="2" customWidth="1"/>
    <col min="1541" max="1541" width="10.08984375" style="2" bestFit="1" customWidth="1"/>
    <col min="1542" max="1542" width="1.54296875" style="2" customWidth="1"/>
    <col min="1543" max="1543" width="10.08984375" style="2" bestFit="1" customWidth="1"/>
    <col min="1544" max="1544" width="1.36328125" style="2" customWidth="1"/>
    <col min="1545" max="1545" width="10.54296875" style="2" customWidth="1"/>
    <col min="1546" max="1546" width="1.36328125" style="2" customWidth="1"/>
    <col min="1547" max="1547" width="10.08984375" style="2" bestFit="1" customWidth="1"/>
    <col min="1548" max="1548" width="3" style="2" customWidth="1"/>
    <col min="1549" max="1792" width="8.6328125" style="2"/>
    <col min="1793" max="1793" width="21.54296875" style="2" customWidth="1"/>
    <col min="1794" max="1794" width="28.36328125" style="2" customWidth="1"/>
    <col min="1795" max="1795" width="10.36328125" style="2" customWidth="1"/>
    <col min="1796" max="1796" width="1.6328125" style="2" customWidth="1"/>
    <col min="1797" max="1797" width="10.08984375" style="2" bestFit="1" customWidth="1"/>
    <col min="1798" max="1798" width="1.54296875" style="2" customWidth="1"/>
    <col min="1799" max="1799" width="10.08984375" style="2" bestFit="1" customWidth="1"/>
    <col min="1800" max="1800" width="1.36328125" style="2" customWidth="1"/>
    <col min="1801" max="1801" width="10.54296875" style="2" customWidth="1"/>
    <col min="1802" max="1802" width="1.36328125" style="2" customWidth="1"/>
    <col min="1803" max="1803" width="10.08984375" style="2" bestFit="1" customWidth="1"/>
    <col min="1804" max="1804" width="3" style="2" customWidth="1"/>
    <col min="1805" max="2048" width="8.6328125" style="2"/>
    <col min="2049" max="2049" width="21.54296875" style="2" customWidth="1"/>
    <col min="2050" max="2050" width="28.36328125" style="2" customWidth="1"/>
    <col min="2051" max="2051" width="10.36328125" style="2" customWidth="1"/>
    <col min="2052" max="2052" width="1.6328125" style="2" customWidth="1"/>
    <col min="2053" max="2053" width="10.08984375" style="2" bestFit="1" customWidth="1"/>
    <col min="2054" max="2054" width="1.54296875" style="2" customWidth="1"/>
    <col min="2055" max="2055" width="10.08984375" style="2" bestFit="1" customWidth="1"/>
    <col min="2056" max="2056" width="1.36328125" style="2" customWidth="1"/>
    <col min="2057" max="2057" width="10.54296875" style="2" customWidth="1"/>
    <col min="2058" max="2058" width="1.36328125" style="2" customWidth="1"/>
    <col min="2059" max="2059" width="10.08984375" style="2" bestFit="1" customWidth="1"/>
    <col min="2060" max="2060" width="3" style="2" customWidth="1"/>
    <col min="2061" max="2304" width="8.6328125" style="2"/>
    <col min="2305" max="2305" width="21.54296875" style="2" customWidth="1"/>
    <col min="2306" max="2306" width="28.36328125" style="2" customWidth="1"/>
    <col min="2307" max="2307" width="10.36328125" style="2" customWidth="1"/>
    <col min="2308" max="2308" width="1.6328125" style="2" customWidth="1"/>
    <col min="2309" max="2309" width="10.08984375" style="2" bestFit="1" customWidth="1"/>
    <col min="2310" max="2310" width="1.54296875" style="2" customWidth="1"/>
    <col min="2311" max="2311" width="10.08984375" style="2" bestFit="1" customWidth="1"/>
    <col min="2312" max="2312" width="1.36328125" style="2" customWidth="1"/>
    <col min="2313" max="2313" width="10.54296875" style="2" customWidth="1"/>
    <col min="2314" max="2314" width="1.36328125" style="2" customWidth="1"/>
    <col min="2315" max="2315" width="10.08984375" style="2" bestFit="1" customWidth="1"/>
    <col min="2316" max="2316" width="3" style="2" customWidth="1"/>
    <col min="2317" max="2560" width="8.6328125" style="2"/>
    <col min="2561" max="2561" width="21.54296875" style="2" customWidth="1"/>
    <col min="2562" max="2562" width="28.36328125" style="2" customWidth="1"/>
    <col min="2563" max="2563" width="10.36328125" style="2" customWidth="1"/>
    <col min="2564" max="2564" width="1.6328125" style="2" customWidth="1"/>
    <col min="2565" max="2565" width="10.08984375" style="2" bestFit="1" customWidth="1"/>
    <col min="2566" max="2566" width="1.54296875" style="2" customWidth="1"/>
    <col min="2567" max="2567" width="10.08984375" style="2" bestFit="1" customWidth="1"/>
    <col min="2568" max="2568" width="1.36328125" style="2" customWidth="1"/>
    <col min="2569" max="2569" width="10.54296875" style="2" customWidth="1"/>
    <col min="2570" max="2570" width="1.36328125" style="2" customWidth="1"/>
    <col min="2571" max="2571" width="10.08984375" style="2" bestFit="1" customWidth="1"/>
    <col min="2572" max="2572" width="3" style="2" customWidth="1"/>
    <col min="2573" max="2816" width="8.6328125" style="2"/>
    <col min="2817" max="2817" width="21.54296875" style="2" customWidth="1"/>
    <col min="2818" max="2818" width="28.36328125" style="2" customWidth="1"/>
    <col min="2819" max="2819" width="10.36328125" style="2" customWidth="1"/>
    <col min="2820" max="2820" width="1.6328125" style="2" customWidth="1"/>
    <col min="2821" max="2821" width="10.08984375" style="2" bestFit="1" customWidth="1"/>
    <col min="2822" max="2822" width="1.54296875" style="2" customWidth="1"/>
    <col min="2823" max="2823" width="10.08984375" style="2" bestFit="1" customWidth="1"/>
    <col min="2824" max="2824" width="1.36328125" style="2" customWidth="1"/>
    <col min="2825" max="2825" width="10.54296875" style="2" customWidth="1"/>
    <col min="2826" max="2826" width="1.36328125" style="2" customWidth="1"/>
    <col min="2827" max="2827" width="10.08984375" style="2" bestFit="1" customWidth="1"/>
    <col min="2828" max="2828" width="3" style="2" customWidth="1"/>
    <col min="2829" max="3072" width="8.6328125" style="2"/>
    <col min="3073" max="3073" width="21.54296875" style="2" customWidth="1"/>
    <col min="3074" max="3074" width="28.36328125" style="2" customWidth="1"/>
    <col min="3075" max="3075" width="10.36328125" style="2" customWidth="1"/>
    <col min="3076" max="3076" width="1.6328125" style="2" customWidth="1"/>
    <col min="3077" max="3077" width="10.08984375" style="2" bestFit="1" customWidth="1"/>
    <col min="3078" max="3078" width="1.54296875" style="2" customWidth="1"/>
    <col min="3079" max="3079" width="10.08984375" style="2" bestFit="1" customWidth="1"/>
    <col min="3080" max="3080" width="1.36328125" style="2" customWidth="1"/>
    <col min="3081" max="3081" width="10.54296875" style="2" customWidth="1"/>
    <col min="3082" max="3082" width="1.36328125" style="2" customWidth="1"/>
    <col min="3083" max="3083" width="10.08984375" style="2" bestFit="1" customWidth="1"/>
    <col min="3084" max="3084" width="3" style="2" customWidth="1"/>
    <col min="3085" max="3328" width="8.6328125" style="2"/>
    <col min="3329" max="3329" width="21.54296875" style="2" customWidth="1"/>
    <col min="3330" max="3330" width="28.36328125" style="2" customWidth="1"/>
    <col min="3331" max="3331" width="10.36328125" style="2" customWidth="1"/>
    <col min="3332" max="3332" width="1.6328125" style="2" customWidth="1"/>
    <col min="3333" max="3333" width="10.08984375" style="2" bestFit="1" customWidth="1"/>
    <col min="3334" max="3334" width="1.54296875" style="2" customWidth="1"/>
    <col min="3335" max="3335" width="10.08984375" style="2" bestFit="1" customWidth="1"/>
    <col min="3336" max="3336" width="1.36328125" style="2" customWidth="1"/>
    <col min="3337" max="3337" width="10.54296875" style="2" customWidth="1"/>
    <col min="3338" max="3338" width="1.36328125" style="2" customWidth="1"/>
    <col min="3339" max="3339" width="10.08984375" style="2" bestFit="1" customWidth="1"/>
    <col min="3340" max="3340" width="3" style="2" customWidth="1"/>
    <col min="3341" max="3584" width="8.6328125" style="2"/>
    <col min="3585" max="3585" width="21.54296875" style="2" customWidth="1"/>
    <col min="3586" max="3586" width="28.36328125" style="2" customWidth="1"/>
    <col min="3587" max="3587" width="10.36328125" style="2" customWidth="1"/>
    <col min="3588" max="3588" width="1.6328125" style="2" customWidth="1"/>
    <col min="3589" max="3589" width="10.08984375" style="2" bestFit="1" customWidth="1"/>
    <col min="3590" max="3590" width="1.54296875" style="2" customWidth="1"/>
    <col min="3591" max="3591" width="10.08984375" style="2" bestFit="1" customWidth="1"/>
    <col min="3592" max="3592" width="1.36328125" style="2" customWidth="1"/>
    <col min="3593" max="3593" width="10.54296875" style="2" customWidth="1"/>
    <col min="3594" max="3594" width="1.36328125" style="2" customWidth="1"/>
    <col min="3595" max="3595" width="10.08984375" style="2" bestFit="1" customWidth="1"/>
    <col min="3596" max="3596" width="3" style="2" customWidth="1"/>
    <col min="3597" max="3840" width="8.6328125" style="2"/>
    <col min="3841" max="3841" width="21.54296875" style="2" customWidth="1"/>
    <col min="3842" max="3842" width="28.36328125" style="2" customWidth="1"/>
    <col min="3843" max="3843" width="10.36328125" style="2" customWidth="1"/>
    <col min="3844" max="3844" width="1.6328125" style="2" customWidth="1"/>
    <col min="3845" max="3845" width="10.08984375" style="2" bestFit="1" customWidth="1"/>
    <col min="3846" max="3846" width="1.54296875" style="2" customWidth="1"/>
    <col min="3847" max="3847" width="10.08984375" style="2" bestFit="1" customWidth="1"/>
    <col min="3848" max="3848" width="1.36328125" style="2" customWidth="1"/>
    <col min="3849" max="3849" width="10.54296875" style="2" customWidth="1"/>
    <col min="3850" max="3850" width="1.36328125" style="2" customWidth="1"/>
    <col min="3851" max="3851" width="10.08984375" style="2" bestFit="1" customWidth="1"/>
    <col min="3852" max="3852" width="3" style="2" customWidth="1"/>
    <col min="3853" max="4096" width="8.6328125" style="2"/>
    <col min="4097" max="4097" width="21.54296875" style="2" customWidth="1"/>
    <col min="4098" max="4098" width="28.36328125" style="2" customWidth="1"/>
    <col min="4099" max="4099" width="10.36328125" style="2" customWidth="1"/>
    <col min="4100" max="4100" width="1.6328125" style="2" customWidth="1"/>
    <col min="4101" max="4101" width="10.08984375" style="2" bestFit="1" customWidth="1"/>
    <col min="4102" max="4102" width="1.54296875" style="2" customWidth="1"/>
    <col min="4103" max="4103" width="10.08984375" style="2" bestFit="1" customWidth="1"/>
    <col min="4104" max="4104" width="1.36328125" style="2" customWidth="1"/>
    <col min="4105" max="4105" width="10.54296875" style="2" customWidth="1"/>
    <col min="4106" max="4106" width="1.36328125" style="2" customWidth="1"/>
    <col min="4107" max="4107" width="10.08984375" style="2" bestFit="1" customWidth="1"/>
    <col min="4108" max="4108" width="3" style="2" customWidth="1"/>
    <col min="4109" max="4352" width="8.6328125" style="2"/>
    <col min="4353" max="4353" width="21.54296875" style="2" customWidth="1"/>
    <col min="4354" max="4354" width="28.36328125" style="2" customWidth="1"/>
    <col min="4355" max="4355" width="10.36328125" style="2" customWidth="1"/>
    <col min="4356" max="4356" width="1.6328125" style="2" customWidth="1"/>
    <col min="4357" max="4357" width="10.08984375" style="2" bestFit="1" customWidth="1"/>
    <col min="4358" max="4358" width="1.54296875" style="2" customWidth="1"/>
    <col min="4359" max="4359" width="10.08984375" style="2" bestFit="1" customWidth="1"/>
    <col min="4360" max="4360" width="1.36328125" style="2" customWidth="1"/>
    <col min="4361" max="4361" width="10.54296875" style="2" customWidth="1"/>
    <col min="4362" max="4362" width="1.36328125" style="2" customWidth="1"/>
    <col min="4363" max="4363" width="10.08984375" style="2" bestFit="1" customWidth="1"/>
    <col min="4364" max="4364" width="3" style="2" customWidth="1"/>
    <col min="4365" max="4608" width="8.6328125" style="2"/>
    <col min="4609" max="4609" width="21.54296875" style="2" customWidth="1"/>
    <col min="4610" max="4610" width="28.36328125" style="2" customWidth="1"/>
    <col min="4611" max="4611" width="10.36328125" style="2" customWidth="1"/>
    <col min="4612" max="4612" width="1.6328125" style="2" customWidth="1"/>
    <col min="4613" max="4613" width="10.08984375" style="2" bestFit="1" customWidth="1"/>
    <col min="4614" max="4614" width="1.54296875" style="2" customWidth="1"/>
    <col min="4615" max="4615" width="10.08984375" style="2" bestFit="1" customWidth="1"/>
    <col min="4616" max="4616" width="1.36328125" style="2" customWidth="1"/>
    <col min="4617" max="4617" width="10.54296875" style="2" customWidth="1"/>
    <col min="4618" max="4618" width="1.36328125" style="2" customWidth="1"/>
    <col min="4619" max="4619" width="10.08984375" style="2" bestFit="1" customWidth="1"/>
    <col min="4620" max="4620" width="3" style="2" customWidth="1"/>
    <col min="4621" max="4864" width="8.6328125" style="2"/>
    <col min="4865" max="4865" width="21.54296875" style="2" customWidth="1"/>
    <col min="4866" max="4866" width="28.36328125" style="2" customWidth="1"/>
    <col min="4867" max="4867" width="10.36328125" style="2" customWidth="1"/>
    <col min="4868" max="4868" width="1.6328125" style="2" customWidth="1"/>
    <col min="4869" max="4869" width="10.08984375" style="2" bestFit="1" customWidth="1"/>
    <col min="4870" max="4870" width="1.54296875" style="2" customWidth="1"/>
    <col min="4871" max="4871" width="10.08984375" style="2" bestFit="1" customWidth="1"/>
    <col min="4872" max="4872" width="1.36328125" style="2" customWidth="1"/>
    <col min="4873" max="4873" width="10.54296875" style="2" customWidth="1"/>
    <col min="4874" max="4874" width="1.36328125" style="2" customWidth="1"/>
    <col min="4875" max="4875" width="10.08984375" style="2" bestFit="1" customWidth="1"/>
    <col min="4876" max="4876" width="3" style="2" customWidth="1"/>
    <col min="4877" max="5120" width="8.6328125" style="2"/>
    <col min="5121" max="5121" width="21.54296875" style="2" customWidth="1"/>
    <col min="5122" max="5122" width="28.36328125" style="2" customWidth="1"/>
    <col min="5123" max="5123" width="10.36328125" style="2" customWidth="1"/>
    <col min="5124" max="5124" width="1.6328125" style="2" customWidth="1"/>
    <col min="5125" max="5125" width="10.08984375" style="2" bestFit="1" customWidth="1"/>
    <col min="5126" max="5126" width="1.54296875" style="2" customWidth="1"/>
    <col min="5127" max="5127" width="10.08984375" style="2" bestFit="1" customWidth="1"/>
    <col min="5128" max="5128" width="1.36328125" style="2" customWidth="1"/>
    <col min="5129" max="5129" width="10.54296875" style="2" customWidth="1"/>
    <col min="5130" max="5130" width="1.36328125" style="2" customWidth="1"/>
    <col min="5131" max="5131" width="10.08984375" style="2" bestFit="1" customWidth="1"/>
    <col min="5132" max="5132" width="3" style="2" customWidth="1"/>
    <col min="5133" max="5376" width="8.6328125" style="2"/>
    <col min="5377" max="5377" width="21.54296875" style="2" customWidth="1"/>
    <col min="5378" max="5378" width="28.36328125" style="2" customWidth="1"/>
    <col min="5379" max="5379" width="10.36328125" style="2" customWidth="1"/>
    <col min="5380" max="5380" width="1.6328125" style="2" customWidth="1"/>
    <col min="5381" max="5381" width="10.08984375" style="2" bestFit="1" customWidth="1"/>
    <col min="5382" max="5382" width="1.54296875" style="2" customWidth="1"/>
    <col min="5383" max="5383" width="10.08984375" style="2" bestFit="1" customWidth="1"/>
    <col min="5384" max="5384" width="1.36328125" style="2" customWidth="1"/>
    <col min="5385" max="5385" width="10.54296875" style="2" customWidth="1"/>
    <col min="5386" max="5386" width="1.36328125" style="2" customWidth="1"/>
    <col min="5387" max="5387" width="10.08984375" style="2" bestFit="1" customWidth="1"/>
    <col min="5388" max="5388" width="3" style="2" customWidth="1"/>
    <col min="5389" max="5632" width="8.6328125" style="2"/>
    <col min="5633" max="5633" width="21.54296875" style="2" customWidth="1"/>
    <col min="5634" max="5634" width="28.36328125" style="2" customWidth="1"/>
    <col min="5635" max="5635" width="10.36328125" style="2" customWidth="1"/>
    <col min="5636" max="5636" width="1.6328125" style="2" customWidth="1"/>
    <col min="5637" max="5637" width="10.08984375" style="2" bestFit="1" customWidth="1"/>
    <col min="5638" max="5638" width="1.54296875" style="2" customWidth="1"/>
    <col min="5639" max="5639" width="10.08984375" style="2" bestFit="1" customWidth="1"/>
    <col min="5640" max="5640" width="1.36328125" style="2" customWidth="1"/>
    <col min="5641" max="5641" width="10.54296875" style="2" customWidth="1"/>
    <col min="5642" max="5642" width="1.36328125" style="2" customWidth="1"/>
    <col min="5643" max="5643" width="10.08984375" style="2" bestFit="1" customWidth="1"/>
    <col min="5644" max="5644" width="3" style="2" customWidth="1"/>
    <col min="5645" max="5888" width="8.6328125" style="2"/>
    <col min="5889" max="5889" width="21.54296875" style="2" customWidth="1"/>
    <col min="5890" max="5890" width="28.36328125" style="2" customWidth="1"/>
    <col min="5891" max="5891" width="10.36328125" style="2" customWidth="1"/>
    <col min="5892" max="5892" width="1.6328125" style="2" customWidth="1"/>
    <col min="5893" max="5893" width="10.08984375" style="2" bestFit="1" customWidth="1"/>
    <col min="5894" max="5894" width="1.54296875" style="2" customWidth="1"/>
    <col min="5895" max="5895" width="10.08984375" style="2" bestFit="1" customWidth="1"/>
    <col min="5896" max="5896" width="1.36328125" style="2" customWidth="1"/>
    <col min="5897" max="5897" width="10.54296875" style="2" customWidth="1"/>
    <col min="5898" max="5898" width="1.36328125" style="2" customWidth="1"/>
    <col min="5899" max="5899" width="10.08984375" style="2" bestFit="1" customWidth="1"/>
    <col min="5900" max="5900" width="3" style="2" customWidth="1"/>
    <col min="5901" max="6144" width="8.6328125" style="2"/>
    <col min="6145" max="6145" width="21.54296875" style="2" customWidth="1"/>
    <col min="6146" max="6146" width="28.36328125" style="2" customWidth="1"/>
    <col min="6147" max="6147" width="10.36328125" style="2" customWidth="1"/>
    <col min="6148" max="6148" width="1.6328125" style="2" customWidth="1"/>
    <col min="6149" max="6149" width="10.08984375" style="2" bestFit="1" customWidth="1"/>
    <col min="6150" max="6150" width="1.54296875" style="2" customWidth="1"/>
    <col min="6151" max="6151" width="10.08984375" style="2" bestFit="1" customWidth="1"/>
    <col min="6152" max="6152" width="1.36328125" style="2" customWidth="1"/>
    <col min="6153" max="6153" width="10.54296875" style="2" customWidth="1"/>
    <col min="6154" max="6154" width="1.36328125" style="2" customWidth="1"/>
    <col min="6155" max="6155" width="10.08984375" style="2" bestFit="1" customWidth="1"/>
    <col min="6156" max="6156" width="3" style="2" customWidth="1"/>
    <col min="6157" max="6400" width="8.6328125" style="2"/>
    <col min="6401" max="6401" width="21.54296875" style="2" customWidth="1"/>
    <col min="6402" max="6402" width="28.36328125" style="2" customWidth="1"/>
    <col min="6403" max="6403" width="10.36328125" style="2" customWidth="1"/>
    <col min="6404" max="6404" width="1.6328125" style="2" customWidth="1"/>
    <col min="6405" max="6405" width="10.08984375" style="2" bestFit="1" customWidth="1"/>
    <col min="6406" max="6406" width="1.54296875" style="2" customWidth="1"/>
    <col min="6407" max="6407" width="10.08984375" style="2" bestFit="1" customWidth="1"/>
    <col min="6408" max="6408" width="1.36328125" style="2" customWidth="1"/>
    <col min="6409" max="6409" width="10.54296875" style="2" customWidth="1"/>
    <col min="6410" max="6410" width="1.36328125" style="2" customWidth="1"/>
    <col min="6411" max="6411" width="10.08984375" style="2" bestFit="1" customWidth="1"/>
    <col min="6412" max="6412" width="3" style="2" customWidth="1"/>
    <col min="6413" max="6656" width="8.6328125" style="2"/>
    <col min="6657" max="6657" width="21.54296875" style="2" customWidth="1"/>
    <col min="6658" max="6658" width="28.36328125" style="2" customWidth="1"/>
    <col min="6659" max="6659" width="10.36328125" style="2" customWidth="1"/>
    <col min="6660" max="6660" width="1.6328125" style="2" customWidth="1"/>
    <col min="6661" max="6661" width="10.08984375" style="2" bestFit="1" customWidth="1"/>
    <col min="6662" max="6662" width="1.54296875" style="2" customWidth="1"/>
    <col min="6663" max="6663" width="10.08984375" style="2" bestFit="1" customWidth="1"/>
    <col min="6664" max="6664" width="1.36328125" style="2" customWidth="1"/>
    <col min="6665" max="6665" width="10.54296875" style="2" customWidth="1"/>
    <col min="6666" max="6666" width="1.36328125" style="2" customWidth="1"/>
    <col min="6667" max="6667" width="10.08984375" style="2" bestFit="1" customWidth="1"/>
    <col min="6668" max="6668" width="3" style="2" customWidth="1"/>
    <col min="6669" max="6912" width="8.6328125" style="2"/>
    <col min="6913" max="6913" width="21.54296875" style="2" customWidth="1"/>
    <col min="6914" max="6914" width="28.36328125" style="2" customWidth="1"/>
    <col min="6915" max="6915" width="10.36328125" style="2" customWidth="1"/>
    <col min="6916" max="6916" width="1.6328125" style="2" customWidth="1"/>
    <col min="6917" max="6917" width="10.08984375" style="2" bestFit="1" customWidth="1"/>
    <col min="6918" max="6918" width="1.54296875" style="2" customWidth="1"/>
    <col min="6919" max="6919" width="10.08984375" style="2" bestFit="1" customWidth="1"/>
    <col min="6920" max="6920" width="1.36328125" style="2" customWidth="1"/>
    <col min="6921" max="6921" width="10.54296875" style="2" customWidth="1"/>
    <col min="6922" max="6922" width="1.36328125" style="2" customWidth="1"/>
    <col min="6923" max="6923" width="10.08984375" style="2" bestFit="1" customWidth="1"/>
    <col min="6924" max="6924" width="3" style="2" customWidth="1"/>
    <col min="6925" max="7168" width="8.6328125" style="2"/>
    <col min="7169" max="7169" width="21.54296875" style="2" customWidth="1"/>
    <col min="7170" max="7170" width="28.36328125" style="2" customWidth="1"/>
    <col min="7171" max="7171" width="10.36328125" style="2" customWidth="1"/>
    <col min="7172" max="7172" width="1.6328125" style="2" customWidth="1"/>
    <col min="7173" max="7173" width="10.08984375" style="2" bestFit="1" customWidth="1"/>
    <col min="7174" max="7174" width="1.54296875" style="2" customWidth="1"/>
    <col min="7175" max="7175" width="10.08984375" style="2" bestFit="1" customWidth="1"/>
    <col min="7176" max="7176" width="1.36328125" style="2" customWidth="1"/>
    <col min="7177" max="7177" width="10.54296875" style="2" customWidth="1"/>
    <col min="7178" max="7178" width="1.36328125" style="2" customWidth="1"/>
    <col min="7179" max="7179" width="10.08984375" style="2" bestFit="1" customWidth="1"/>
    <col min="7180" max="7180" width="3" style="2" customWidth="1"/>
    <col min="7181" max="7424" width="8.6328125" style="2"/>
    <col min="7425" max="7425" width="21.54296875" style="2" customWidth="1"/>
    <col min="7426" max="7426" width="28.36328125" style="2" customWidth="1"/>
    <col min="7427" max="7427" width="10.36328125" style="2" customWidth="1"/>
    <col min="7428" max="7428" width="1.6328125" style="2" customWidth="1"/>
    <col min="7429" max="7429" width="10.08984375" style="2" bestFit="1" customWidth="1"/>
    <col min="7430" max="7430" width="1.54296875" style="2" customWidth="1"/>
    <col min="7431" max="7431" width="10.08984375" style="2" bestFit="1" customWidth="1"/>
    <col min="7432" max="7432" width="1.36328125" style="2" customWidth="1"/>
    <col min="7433" max="7433" width="10.54296875" style="2" customWidth="1"/>
    <col min="7434" max="7434" width="1.36328125" style="2" customWidth="1"/>
    <col min="7435" max="7435" width="10.08984375" style="2" bestFit="1" customWidth="1"/>
    <col min="7436" max="7436" width="3" style="2" customWidth="1"/>
    <col min="7437" max="7680" width="8.6328125" style="2"/>
    <col min="7681" max="7681" width="21.54296875" style="2" customWidth="1"/>
    <col min="7682" max="7682" width="28.36328125" style="2" customWidth="1"/>
    <col min="7683" max="7683" width="10.36328125" style="2" customWidth="1"/>
    <col min="7684" max="7684" width="1.6328125" style="2" customWidth="1"/>
    <col min="7685" max="7685" width="10.08984375" style="2" bestFit="1" customWidth="1"/>
    <col min="7686" max="7686" width="1.54296875" style="2" customWidth="1"/>
    <col min="7687" max="7687" width="10.08984375" style="2" bestFit="1" customWidth="1"/>
    <col min="7688" max="7688" width="1.36328125" style="2" customWidth="1"/>
    <col min="7689" max="7689" width="10.54296875" style="2" customWidth="1"/>
    <col min="7690" max="7690" width="1.36328125" style="2" customWidth="1"/>
    <col min="7691" max="7691" width="10.08984375" style="2" bestFit="1" customWidth="1"/>
    <col min="7692" max="7692" width="3" style="2" customWidth="1"/>
    <col min="7693" max="7936" width="8.6328125" style="2"/>
    <col min="7937" max="7937" width="21.54296875" style="2" customWidth="1"/>
    <col min="7938" max="7938" width="28.36328125" style="2" customWidth="1"/>
    <col min="7939" max="7939" width="10.36328125" style="2" customWidth="1"/>
    <col min="7940" max="7940" width="1.6328125" style="2" customWidth="1"/>
    <col min="7941" max="7941" width="10.08984375" style="2" bestFit="1" customWidth="1"/>
    <col min="7942" max="7942" width="1.54296875" style="2" customWidth="1"/>
    <col min="7943" max="7943" width="10.08984375" style="2" bestFit="1" customWidth="1"/>
    <col min="7944" max="7944" width="1.36328125" style="2" customWidth="1"/>
    <col min="7945" max="7945" width="10.54296875" style="2" customWidth="1"/>
    <col min="7946" max="7946" width="1.36328125" style="2" customWidth="1"/>
    <col min="7947" max="7947" width="10.08984375" style="2" bestFit="1" customWidth="1"/>
    <col min="7948" max="7948" width="3" style="2" customWidth="1"/>
    <col min="7949" max="8192" width="8.6328125" style="2"/>
    <col min="8193" max="8193" width="21.54296875" style="2" customWidth="1"/>
    <col min="8194" max="8194" width="28.36328125" style="2" customWidth="1"/>
    <col min="8195" max="8195" width="10.36328125" style="2" customWidth="1"/>
    <col min="8196" max="8196" width="1.6328125" style="2" customWidth="1"/>
    <col min="8197" max="8197" width="10.08984375" style="2" bestFit="1" customWidth="1"/>
    <col min="8198" max="8198" width="1.54296875" style="2" customWidth="1"/>
    <col min="8199" max="8199" width="10.08984375" style="2" bestFit="1" customWidth="1"/>
    <col min="8200" max="8200" width="1.36328125" style="2" customWidth="1"/>
    <col min="8201" max="8201" width="10.54296875" style="2" customWidth="1"/>
    <col min="8202" max="8202" width="1.36328125" style="2" customWidth="1"/>
    <col min="8203" max="8203" width="10.08984375" style="2" bestFit="1" customWidth="1"/>
    <col min="8204" max="8204" width="3" style="2" customWidth="1"/>
    <col min="8205" max="8448" width="8.6328125" style="2"/>
    <col min="8449" max="8449" width="21.54296875" style="2" customWidth="1"/>
    <col min="8450" max="8450" width="28.36328125" style="2" customWidth="1"/>
    <col min="8451" max="8451" width="10.36328125" style="2" customWidth="1"/>
    <col min="8452" max="8452" width="1.6328125" style="2" customWidth="1"/>
    <col min="8453" max="8453" width="10.08984375" style="2" bestFit="1" customWidth="1"/>
    <col min="8454" max="8454" width="1.54296875" style="2" customWidth="1"/>
    <col min="8455" max="8455" width="10.08984375" style="2" bestFit="1" customWidth="1"/>
    <col min="8456" max="8456" width="1.36328125" style="2" customWidth="1"/>
    <col min="8457" max="8457" width="10.54296875" style="2" customWidth="1"/>
    <col min="8458" max="8458" width="1.36328125" style="2" customWidth="1"/>
    <col min="8459" max="8459" width="10.08984375" style="2" bestFit="1" customWidth="1"/>
    <col min="8460" max="8460" width="3" style="2" customWidth="1"/>
    <col min="8461" max="8704" width="8.6328125" style="2"/>
    <col min="8705" max="8705" width="21.54296875" style="2" customWidth="1"/>
    <col min="8706" max="8706" width="28.36328125" style="2" customWidth="1"/>
    <col min="8707" max="8707" width="10.36328125" style="2" customWidth="1"/>
    <col min="8708" max="8708" width="1.6328125" style="2" customWidth="1"/>
    <col min="8709" max="8709" width="10.08984375" style="2" bestFit="1" customWidth="1"/>
    <col min="8710" max="8710" width="1.54296875" style="2" customWidth="1"/>
    <col min="8711" max="8711" width="10.08984375" style="2" bestFit="1" customWidth="1"/>
    <col min="8712" max="8712" width="1.36328125" style="2" customWidth="1"/>
    <col min="8713" max="8713" width="10.54296875" style="2" customWidth="1"/>
    <col min="8714" max="8714" width="1.36328125" style="2" customWidth="1"/>
    <col min="8715" max="8715" width="10.08984375" style="2" bestFit="1" customWidth="1"/>
    <col min="8716" max="8716" width="3" style="2" customWidth="1"/>
    <col min="8717" max="8960" width="8.6328125" style="2"/>
    <col min="8961" max="8961" width="21.54296875" style="2" customWidth="1"/>
    <col min="8962" max="8962" width="28.36328125" style="2" customWidth="1"/>
    <col min="8963" max="8963" width="10.36328125" style="2" customWidth="1"/>
    <col min="8964" max="8964" width="1.6328125" style="2" customWidth="1"/>
    <col min="8965" max="8965" width="10.08984375" style="2" bestFit="1" customWidth="1"/>
    <col min="8966" max="8966" width="1.54296875" style="2" customWidth="1"/>
    <col min="8967" max="8967" width="10.08984375" style="2" bestFit="1" customWidth="1"/>
    <col min="8968" max="8968" width="1.36328125" style="2" customWidth="1"/>
    <col min="8969" max="8969" width="10.54296875" style="2" customWidth="1"/>
    <col min="8970" max="8970" width="1.36328125" style="2" customWidth="1"/>
    <col min="8971" max="8971" width="10.08984375" style="2" bestFit="1" customWidth="1"/>
    <col min="8972" max="8972" width="3" style="2" customWidth="1"/>
    <col min="8973" max="9216" width="8.6328125" style="2"/>
    <col min="9217" max="9217" width="21.54296875" style="2" customWidth="1"/>
    <col min="9218" max="9218" width="28.36328125" style="2" customWidth="1"/>
    <col min="9219" max="9219" width="10.36328125" style="2" customWidth="1"/>
    <col min="9220" max="9220" width="1.6328125" style="2" customWidth="1"/>
    <col min="9221" max="9221" width="10.08984375" style="2" bestFit="1" customWidth="1"/>
    <col min="9222" max="9222" width="1.54296875" style="2" customWidth="1"/>
    <col min="9223" max="9223" width="10.08984375" style="2" bestFit="1" customWidth="1"/>
    <col min="9224" max="9224" width="1.36328125" style="2" customWidth="1"/>
    <col min="9225" max="9225" width="10.54296875" style="2" customWidth="1"/>
    <col min="9226" max="9226" width="1.36328125" style="2" customWidth="1"/>
    <col min="9227" max="9227" width="10.08984375" style="2" bestFit="1" customWidth="1"/>
    <col min="9228" max="9228" width="3" style="2" customWidth="1"/>
    <col min="9229" max="9472" width="8.6328125" style="2"/>
    <col min="9473" max="9473" width="21.54296875" style="2" customWidth="1"/>
    <col min="9474" max="9474" width="28.36328125" style="2" customWidth="1"/>
    <col min="9475" max="9475" width="10.36328125" style="2" customWidth="1"/>
    <col min="9476" max="9476" width="1.6328125" style="2" customWidth="1"/>
    <col min="9477" max="9477" width="10.08984375" style="2" bestFit="1" customWidth="1"/>
    <col min="9478" max="9478" width="1.54296875" style="2" customWidth="1"/>
    <col min="9479" max="9479" width="10.08984375" style="2" bestFit="1" customWidth="1"/>
    <col min="9480" max="9480" width="1.36328125" style="2" customWidth="1"/>
    <col min="9481" max="9481" width="10.54296875" style="2" customWidth="1"/>
    <col min="9482" max="9482" width="1.36328125" style="2" customWidth="1"/>
    <col min="9483" max="9483" width="10.08984375" style="2" bestFit="1" customWidth="1"/>
    <col min="9484" max="9484" width="3" style="2" customWidth="1"/>
    <col min="9485" max="9728" width="8.6328125" style="2"/>
    <col min="9729" max="9729" width="21.54296875" style="2" customWidth="1"/>
    <col min="9730" max="9730" width="28.36328125" style="2" customWidth="1"/>
    <col min="9731" max="9731" width="10.36328125" style="2" customWidth="1"/>
    <col min="9732" max="9732" width="1.6328125" style="2" customWidth="1"/>
    <col min="9733" max="9733" width="10.08984375" style="2" bestFit="1" customWidth="1"/>
    <col min="9734" max="9734" width="1.54296875" style="2" customWidth="1"/>
    <col min="9735" max="9735" width="10.08984375" style="2" bestFit="1" customWidth="1"/>
    <col min="9736" max="9736" width="1.36328125" style="2" customWidth="1"/>
    <col min="9737" max="9737" width="10.54296875" style="2" customWidth="1"/>
    <col min="9738" max="9738" width="1.36328125" style="2" customWidth="1"/>
    <col min="9739" max="9739" width="10.08984375" style="2" bestFit="1" customWidth="1"/>
    <col min="9740" max="9740" width="3" style="2" customWidth="1"/>
    <col min="9741" max="9984" width="8.6328125" style="2"/>
    <col min="9985" max="9985" width="21.54296875" style="2" customWidth="1"/>
    <col min="9986" max="9986" width="28.36328125" style="2" customWidth="1"/>
    <col min="9987" max="9987" width="10.36328125" style="2" customWidth="1"/>
    <col min="9988" max="9988" width="1.6328125" style="2" customWidth="1"/>
    <col min="9989" max="9989" width="10.08984375" style="2" bestFit="1" customWidth="1"/>
    <col min="9990" max="9990" width="1.54296875" style="2" customWidth="1"/>
    <col min="9991" max="9991" width="10.08984375" style="2" bestFit="1" customWidth="1"/>
    <col min="9992" max="9992" width="1.36328125" style="2" customWidth="1"/>
    <col min="9993" max="9993" width="10.54296875" style="2" customWidth="1"/>
    <col min="9994" max="9994" width="1.36328125" style="2" customWidth="1"/>
    <col min="9995" max="9995" width="10.08984375" style="2" bestFit="1" customWidth="1"/>
    <col min="9996" max="9996" width="3" style="2" customWidth="1"/>
    <col min="9997" max="10240" width="8.6328125" style="2"/>
    <col min="10241" max="10241" width="21.54296875" style="2" customWidth="1"/>
    <col min="10242" max="10242" width="28.36328125" style="2" customWidth="1"/>
    <col min="10243" max="10243" width="10.36328125" style="2" customWidth="1"/>
    <col min="10244" max="10244" width="1.6328125" style="2" customWidth="1"/>
    <col min="10245" max="10245" width="10.08984375" style="2" bestFit="1" customWidth="1"/>
    <col min="10246" max="10246" width="1.54296875" style="2" customWidth="1"/>
    <col min="10247" max="10247" width="10.08984375" style="2" bestFit="1" customWidth="1"/>
    <col min="10248" max="10248" width="1.36328125" style="2" customWidth="1"/>
    <col min="10249" max="10249" width="10.54296875" style="2" customWidth="1"/>
    <col min="10250" max="10250" width="1.36328125" style="2" customWidth="1"/>
    <col min="10251" max="10251" width="10.08984375" style="2" bestFit="1" customWidth="1"/>
    <col min="10252" max="10252" width="3" style="2" customWidth="1"/>
    <col min="10253" max="10496" width="8.6328125" style="2"/>
    <col min="10497" max="10497" width="21.54296875" style="2" customWidth="1"/>
    <col min="10498" max="10498" width="28.36328125" style="2" customWidth="1"/>
    <col min="10499" max="10499" width="10.36328125" style="2" customWidth="1"/>
    <col min="10500" max="10500" width="1.6328125" style="2" customWidth="1"/>
    <col min="10501" max="10501" width="10.08984375" style="2" bestFit="1" customWidth="1"/>
    <col min="10502" max="10502" width="1.54296875" style="2" customWidth="1"/>
    <col min="10503" max="10503" width="10.08984375" style="2" bestFit="1" customWidth="1"/>
    <col min="10504" max="10504" width="1.36328125" style="2" customWidth="1"/>
    <col min="10505" max="10505" width="10.54296875" style="2" customWidth="1"/>
    <col min="10506" max="10506" width="1.36328125" style="2" customWidth="1"/>
    <col min="10507" max="10507" width="10.08984375" style="2" bestFit="1" customWidth="1"/>
    <col min="10508" max="10508" width="3" style="2" customWidth="1"/>
    <col min="10509" max="10752" width="8.6328125" style="2"/>
    <col min="10753" max="10753" width="21.54296875" style="2" customWidth="1"/>
    <col min="10754" max="10754" width="28.36328125" style="2" customWidth="1"/>
    <col min="10755" max="10755" width="10.36328125" style="2" customWidth="1"/>
    <col min="10756" max="10756" width="1.6328125" style="2" customWidth="1"/>
    <col min="10757" max="10757" width="10.08984375" style="2" bestFit="1" customWidth="1"/>
    <col min="10758" max="10758" width="1.54296875" style="2" customWidth="1"/>
    <col min="10759" max="10759" width="10.08984375" style="2" bestFit="1" customWidth="1"/>
    <col min="10760" max="10760" width="1.36328125" style="2" customWidth="1"/>
    <col min="10761" max="10761" width="10.54296875" style="2" customWidth="1"/>
    <col min="10762" max="10762" width="1.36328125" style="2" customWidth="1"/>
    <col min="10763" max="10763" width="10.08984375" style="2" bestFit="1" customWidth="1"/>
    <col min="10764" max="10764" width="3" style="2" customWidth="1"/>
    <col min="10765" max="11008" width="8.6328125" style="2"/>
    <col min="11009" max="11009" width="21.54296875" style="2" customWidth="1"/>
    <col min="11010" max="11010" width="28.36328125" style="2" customWidth="1"/>
    <col min="11011" max="11011" width="10.36328125" style="2" customWidth="1"/>
    <col min="11012" max="11012" width="1.6328125" style="2" customWidth="1"/>
    <col min="11013" max="11013" width="10.08984375" style="2" bestFit="1" customWidth="1"/>
    <col min="11014" max="11014" width="1.54296875" style="2" customWidth="1"/>
    <col min="11015" max="11015" width="10.08984375" style="2" bestFit="1" customWidth="1"/>
    <col min="11016" max="11016" width="1.36328125" style="2" customWidth="1"/>
    <col min="11017" max="11017" width="10.54296875" style="2" customWidth="1"/>
    <col min="11018" max="11018" width="1.36328125" style="2" customWidth="1"/>
    <col min="11019" max="11019" width="10.08984375" style="2" bestFit="1" customWidth="1"/>
    <col min="11020" max="11020" width="3" style="2" customWidth="1"/>
    <col min="11021" max="11264" width="8.6328125" style="2"/>
    <col min="11265" max="11265" width="21.54296875" style="2" customWidth="1"/>
    <col min="11266" max="11266" width="28.36328125" style="2" customWidth="1"/>
    <col min="11267" max="11267" width="10.36328125" style="2" customWidth="1"/>
    <col min="11268" max="11268" width="1.6328125" style="2" customWidth="1"/>
    <col min="11269" max="11269" width="10.08984375" style="2" bestFit="1" customWidth="1"/>
    <col min="11270" max="11270" width="1.54296875" style="2" customWidth="1"/>
    <col min="11271" max="11271" width="10.08984375" style="2" bestFit="1" customWidth="1"/>
    <col min="11272" max="11272" width="1.36328125" style="2" customWidth="1"/>
    <col min="11273" max="11273" width="10.54296875" style="2" customWidth="1"/>
    <col min="11274" max="11274" width="1.36328125" style="2" customWidth="1"/>
    <col min="11275" max="11275" width="10.08984375" style="2" bestFit="1" customWidth="1"/>
    <col min="11276" max="11276" width="3" style="2" customWidth="1"/>
    <col min="11277" max="11520" width="8.6328125" style="2"/>
    <col min="11521" max="11521" width="21.54296875" style="2" customWidth="1"/>
    <col min="11522" max="11522" width="28.36328125" style="2" customWidth="1"/>
    <col min="11523" max="11523" width="10.36328125" style="2" customWidth="1"/>
    <col min="11524" max="11524" width="1.6328125" style="2" customWidth="1"/>
    <col min="11525" max="11525" width="10.08984375" style="2" bestFit="1" customWidth="1"/>
    <col min="11526" max="11526" width="1.54296875" style="2" customWidth="1"/>
    <col min="11527" max="11527" width="10.08984375" style="2" bestFit="1" customWidth="1"/>
    <col min="11528" max="11528" width="1.36328125" style="2" customWidth="1"/>
    <col min="11529" max="11529" width="10.54296875" style="2" customWidth="1"/>
    <col min="11530" max="11530" width="1.36328125" style="2" customWidth="1"/>
    <col min="11531" max="11531" width="10.08984375" style="2" bestFit="1" customWidth="1"/>
    <col min="11532" max="11532" width="3" style="2" customWidth="1"/>
    <col min="11533" max="11776" width="8.6328125" style="2"/>
    <col min="11777" max="11777" width="21.54296875" style="2" customWidth="1"/>
    <col min="11778" max="11778" width="28.36328125" style="2" customWidth="1"/>
    <col min="11779" max="11779" width="10.36328125" style="2" customWidth="1"/>
    <col min="11780" max="11780" width="1.6328125" style="2" customWidth="1"/>
    <col min="11781" max="11781" width="10.08984375" style="2" bestFit="1" customWidth="1"/>
    <col min="11782" max="11782" width="1.54296875" style="2" customWidth="1"/>
    <col min="11783" max="11783" width="10.08984375" style="2" bestFit="1" customWidth="1"/>
    <col min="11784" max="11784" width="1.36328125" style="2" customWidth="1"/>
    <col min="11785" max="11785" width="10.54296875" style="2" customWidth="1"/>
    <col min="11786" max="11786" width="1.36328125" style="2" customWidth="1"/>
    <col min="11787" max="11787" width="10.08984375" style="2" bestFit="1" customWidth="1"/>
    <col min="11788" max="11788" width="3" style="2" customWidth="1"/>
    <col min="11789" max="12032" width="8.6328125" style="2"/>
    <col min="12033" max="12033" width="21.54296875" style="2" customWidth="1"/>
    <col min="12034" max="12034" width="28.36328125" style="2" customWidth="1"/>
    <col min="12035" max="12035" width="10.36328125" style="2" customWidth="1"/>
    <col min="12036" max="12036" width="1.6328125" style="2" customWidth="1"/>
    <col min="12037" max="12037" width="10.08984375" style="2" bestFit="1" customWidth="1"/>
    <col min="12038" max="12038" width="1.54296875" style="2" customWidth="1"/>
    <col min="12039" max="12039" width="10.08984375" style="2" bestFit="1" customWidth="1"/>
    <col min="12040" max="12040" width="1.36328125" style="2" customWidth="1"/>
    <col min="12041" max="12041" width="10.54296875" style="2" customWidth="1"/>
    <col min="12042" max="12042" width="1.36328125" style="2" customWidth="1"/>
    <col min="12043" max="12043" width="10.08984375" style="2" bestFit="1" customWidth="1"/>
    <col min="12044" max="12044" width="3" style="2" customWidth="1"/>
    <col min="12045" max="12288" width="8.6328125" style="2"/>
    <col min="12289" max="12289" width="21.54296875" style="2" customWidth="1"/>
    <col min="12290" max="12290" width="28.36328125" style="2" customWidth="1"/>
    <col min="12291" max="12291" width="10.36328125" style="2" customWidth="1"/>
    <col min="12292" max="12292" width="1.6328125" style="2" customWidth="1"/>
    <col min="12293" max="12293" width="10.08984375" style="2" bestFit="1" customWidth="1"/>
    <col min="12294" max="12294" width="1.54296875" style="2" customWidth="1"/>
    <col min="12295" max="12295" width="10.08984375" style="2" bestFit="1" customWidth="1"/>
    <col min="12296" max="12296" width="1.36328125" style="2" customWidth="1"/>
    <col min="12297" max="12297" width="10.54296875" style="2" customWidth="1"/>
    <col min="12298" max="12298" width="1.36328125" style="2" customWidth="1"/>
    <col min="12299" max="12299" width="10.08984375" style="2" bestFit="1" customWidth="1"/>
    <col min="12300" max="12300" width="3" style="2" customWidth="1"/>
    <col min="12301" max="12544" width="8.6328125" style="2"/>
    <col min="12545" max="12545" width="21.54296875" style="2" customWidth="1"/>
    <col min="12546" max="12546" width="28.36328125" style="2" customWidth="1"/>
    <col min="12547" max="12547" width="10.36328125" style="2" customWidth="1"/>
    <col min="12548" max="12548" width="1.6328125" style="2" customWidth="1"/>
    <col min="12549" max="12549" width="10.08984375" style="2" bestFit="1" customWidth="1"/>
    <col min="12550" max="12550" width="1.54296875" style="2" customWidth="1"/>
    <col min="12551" max="12551" width="10.08984375" style="2" bestFit="1" customWidth="1"/>
    <col min="12552" max="12552" width="1.36328125" style="2" customWidth="1"/>
    <col min="12553" max="12553" width="10.54296875" style="2" customWidth="1"/>
    <col min="12554" max="12554" width="1.36328125" style="2" customWidth="1"/>
    <col min="12555" max="12555" width="10.08984375" style="2" bestFit="1" customWidth="1"/>
    <col min="12556" max="12556" width="3" style="2" customWidth="1"/>
    <col min="12557" max="12800" width="8.6328125" style="2"/>
    <col min="12801" max="12801" width="21.54296875" style="2" customWidth="1"/>
    <col min="12802" max="12802" width="28.36328125" style="2" customWidth="1"/>
    <col min="12803" max="12803" width="10.36328125" style="2" customWidth="1"/>
    <col min="12804" max="12804" width="1.6328125" style="2" customWidth="1"/>
    <col min="12805" max="12805" width="10.08984375" style="2" bestFit="1" customWidth="1"/>
    <col min="12806" max="12806" width="1.54296875" style="2" customWidth="1"/>
    <col min="12807" max="12807" width="10.08984375" style="2" bestFit="1" customWidth="1"/>
    <col min="12808" max="12808" width="1.36328125" style="2" customWidth="1"/>
    <col min="12809" max="12809" width="10.54296875" style="2" customWidth="1"/>
    <col min="12810" max="12810" width="1.36328125" style="2" customWidth="1"/>
    <col min="12811" max="12811" width="10.08984375" style="2" bestFit="1" customWidth="1"/>
    <col min="12812" max="12812" width="3" style="2" customWidth="1"/>
    <col min="12813" max="13056" width="8.6328125" style="2"/>
    <col min="13057" max="13057" width="21.54296875" style="2" customWidth="1"/>
    <col min="13058" max="13058" width="28.36328125" style="2" customWidth="1"/>
    <col min="13059" max="13059" width="10.36328125" style="2" customWidth="1"/>
    <col min="13060" max="13060" width="1.6328125" style="2" customWidth="1"/>
    <col min="13061" max="13061" width="10.08984375" style="2" bestFit="1" customWidth="1"/>
    <col min="13062" max="13062" width="1.54296875" style="2" customWidth="1"/>
    <col min="13063" max="13063" width="10.08984375" style="2" bestFit="1" customWidth="1"/>
    <col min="13064" max="13064" width="1.36328125" style="2" customWidth="1"/>
    <col min="13065" max="13065" width="10.54296875" style="2" customWidth="1"/>
    <col min="13066" max="13066" width="1.36328125" style="2" customWidth="1"/>
    <col min="13067" max="13067" width="10.08984375" style="2" bestFit="1" customWidth="1"/>
    <col min="13068" max="13068" width="3" style="2" customWidth="1"/>
    <col min="13069" max="13312" width="8.6328125" style="2"/>
    <col min="13313" max="13313" width="21.54296875" style="2" customWidth="1"/>
    <col min="13314" max="13314" width="28.36328125" style="2" customWidth="1"/>
    <col min="13315" max="13315" width="10.36328125" style="2" customWidth="1"/>
    <col min="13316" max="13316" width="1.6328125" style="2" customWidth="1"/>
    <col min="13317" max="13317" width="10.08984375" style="2" bestFit="1" customWidth="1"/>
    <col min="13318" max="13318" width="1.54296875" style="2" customWidth="1"/>
    <col min="13319" max="13319" width="10.08984375" style="2" bestFit="1" customWidth="1"/>
    <col min="13320" max="13320" width="1.36328125" style="2" customWidth="1"/>
    <col min="13321" max="13321" width="10.54296875" style="2" customWidth="1"/>
    <col min="13322" max="13322" width="1.36328125" style="2" customWidth="1"/>
    <col min="13323" max="13323" width="10.08984375" style="2" bestFit="1" customWidth="1"/>
    <col min="13324" max="13324" width="3" style="2" customWidth="1"/>
    <col min="13325" max="13568" width="8.6328125" style="2"/>
    <col min="13569" max="13569" width="21.54296875" style="2" customWidth="1"/>
    <col min="13570" max="13570" width="28.36328125" style="2" customWidth="1"/>
    <col min="13571" max="13571" width="10.36328125" style="2" customWidth="1"/>
    <col min="13572" max="13572" width="1.6328125" style="2" customWidth="1"/>
    <col min="13573" max="13573" width="10.08984375" style="2" bestFit="1" customWidth="1"/>
    <col min="13574" max="13574" width="1.54296875" style="2" customWidth="1"/>
    <col min="13575" max="13575" width="10.08984375" style="2" bestFit="1" customWidth="1"/>
    <col min="13576" max="13576" width="1.36328125" style="2" customWidth="1"/>
    <col min="13577" max="13577" width="10.54296875" style="2" customWidth="1"/>
    <col min="13578" max="13578" width="1.36328125" style="2" customWidth="1"/>
    <col min="13579" max="13579" width="10.08984375" style="2" bestFit="1" customWidth="1"/>
    <col min="13580" max="13580" width="3" style="2" customWidth="1"/>
    <col min="13581" max="13824" width="8.6328125" style="2"/>
    <col min="13825" max="13825" width="21.54296875" style="2" customWidth="1"/>
    <col min="13826" max="13826" width="28.36328125" style="2" customWidth="1"/>
    <col min="13827" max="13827" width="10.36328125" style="2" customWidth="1"/>
    <col min="13828" max="13828" width="1.6328125" style="2" customWidth="1"/>
    <col min="13829" max="13829" width="10.08984375" style="2" bestFit="1" customWidth="1"/>
    <col min="13830" max="13830" width="1.54296875" style="2" customWidth="1"/>
    <col min="13831" max="13831" width="10.08984375" style="2" bestFit="1" customWidth="1"/>
    <col min="13832" max="13832" width="1.36328125" style="2" customWidth="1"/>
    <col min="13833" max="13833" width="10.54296875" style="2" customWidth="1"/>
    <col min="13834" max="13834" width="1.36328125" style="2" customWidth="1"/>
    <col min="13835" max="13835" width="10.08984375" style="2" bestFit="1" customWidth="1"/>
    <col min="13836" max="13836" width="3" style="2" customWidth="1"/>
    <col min="13837" max="14080" width="8.6328125" style="2"/>
    <col min="14081" max="14081" width="21.54296875" style="2" customWidth="1"/>
    <col min="14082" max="14082" width="28.36328125" style="2" customWidth="1"/>
    <col min="14083" max="14083" width="10.36328125" style="2" customWidth="1"/>
    <col min="14084" max="14084" width="1.6328125" style="2" customWidth="1"/>
    <col min="14085" max="14085" width="10.08984375" style="2" bestFit="1" customWidth="1"/>
    <col min="14086" max="14086" width="1.54296875" style="2" customWidth="1"/>
    <col min="14087" max="14087" width="10.08984375" style="2" bestFit="1" customWidth="1"/>
    <col min="14088" max="14088" width="1.36328125" style="2" customWidth="1"/>
    <col min="14089" max="14089" width="10.54296875" style="2" customWidth="1"/>
    <col min="14090" max="14090" width="1.36328125" style="2" customWidth="1"/>
    <col min="14091" max="14091" width="10.08984375" style="2" bestFit="1" customWidth="1"/>
    <col min="14092" max="14092" width="3" style="2" customWidth="1"/>
    <col min="14093" max="14336" width="8.6328125" style="2"/>
    <col min="14337" max="14337" width="21.54296875" style="2" customWidth="1"/>
    <col min="14338" max="14338" width="28.36328125" style="2" customWidth="1"/>
    <col min="14339" max="14339" width="10.36328125" style="2" customWidth="1"/>
    <col min="14340" max="14340" width="1.6328125" style="2" customWidth="1"/>
    <col min="14341" max="14341" width="10.08984375" style="2" bestFit="1" customWidth="1"/>
    <col min="14342" max="14342" width="1.54296875" style="2" customWidth="1"/>
    <col min="14343" max="14343" width="10.08984375" style="2" bestFit="1" customWidth="1"/>
    <col min="14344" max="14344" width="1.36328125" style="2" customWidth="1"/>
    <col min="14345" max="14345" width="10.54296875" style="2" customWidth="1"/>
    <col min="14346" max="14346" width="1.36328125" style="2" customWidth="1"/>
    <col min="14347" max="14347" width="10.08984375" style="2" bestFit="1" customWidth="1"/>
    <col min="14348" max="14348" width="3" style="2" customWidth="1"/>
    <col min="14349" max="14592" width="8.6328125" style="2"/>
    <col min="14593" max="14593" width="21.54296875" style="2" customWidth="1"/>
    <col min="14594" max="14594" width="28.36328125" style="2" customWidth="1"/>
    <col min="14595" max="14595" width="10.36328125" style="2" customWidth="1"/>
    <col min="14596" max="14596" width="1.6328125" style="2" customWidth="1"/>
    <col min="14597" max="14597" width="10.08984375" style="2" bestFit="1" customWidth="1"/>
    <col min="14598" max="14598" width="1.54296875" style="2" customWidth="1"/>
    <col min="14599" max="14599" width="10.08984375" style="2" bestFit="1" customWidth="1"/>
    <col min="14600" max="14600" width="1.36328125" style="2" customWidth="1"/>
    <col min="14601" max="14601" width="10.54296875" style="2" customWidth="1"/>
    <col min="14602" max="14602" width="1.36328125" style="2" customWidth="1"/>
    <col min="14603" max="14603" width="10.08984375" style="2" bestFit="1" customWidth="1"/>
    <col min="14604" max="14604" width="3" style="2" customWidth="1"/>
    <col min="14605" max="14848" width="8.6328125" style="2"/>
    <col min="14849" max="14849" width="21.54296875" style="2" customWidth="1"/>
    <col min="14850" max="14850" width="28.36328125" style="2" customWidth="1"/>
    <col min="14851" max="14851" width="10.36328125" style="2" customWidth="1"/>
    <col min="14852" max="14852" width="1.6328125" style="2" customWidth="1"/>
    <col min="14853" max="14853" width="10.08984375" style="2" bestFit="1" customWidth="1"/>
    <col min="14854" max="14854" width="1.54296875" style="2" customWidth="1"/>
    <col min="14855" max="14855" width="10.08984375" style="2" bestFit="1" customWidth="1"/>
    <col min="14856" max="14856" width="1.36328125" style="2" customWidth="1"/>
    <col min="14857" max="14857" width="10.54296875" style="2" customWidth="1"/>
    <col min="14858" max="14858" width="1.36328125" style="2" customWidth="1"/>
    <col min="14859" max="14859" width="10.08984375" style="2" bestFit="1" customWidth="1"/>
    <col min="14860" max="14860" width="3" style="2" customWidth="1"/>
    <col min="14861" max="15104" width="8.6328125" style="2"/>
    <col min="15105" max="15105" width="21.54296875" style="2" customWidth="1"/>
    <col min="15106" max="15106" width="28.36328125" style="2" customWidth="1"/>
    <col min="15107" max="15107" width="10.36328125" style="2" customWidth="1"/>
    <col min="15108" max="15108" width="1.6328125" style="2" customWidth="1"/>
    <col min="15109" max="15109" width="10.08984375" style="2" bestFit="1" customWidth="1"/>
    <col min="15110" max="15110" width="1.54296875" style="2" customWidth="1"/>
    <col min="15111" max="15111" width="10.08984375" style="2" bestFit="1" customWidth="1"/>
    <col min="15112" max="15112" width="1.36328125" style="2" customWidth="1"/>
    <col min="15113" max="15113" width="10.54296875" style="2" customWidth="1"/>
    <col min="15114" max="15114" width="1.36328125" style="2" customWidth="1"/>
    <col min="15115" max="15115" width="10.08984375" style="2" bestFit="1" customWidth="1"/>
    <col min="15116" max="15116" width="3" style="2" customWidth="1"/>
    <col min="15117" max="15360" width="8.6328125" style="2"/>
    <col min="15361" max="15361" width="21.54296875" style="2" customWidth="1"/>
    <col min="15362" max="15362" width="28.36328125" style="2" customWidth="1"/>
    <col min="15363" max="15363" width="10.36328125" style="2" customWidth="1"/>
    <col min="15364" max="15364" width="1.6328125" style="2" customWidth="1"/>
    <col min="15365" max="15365" width="10.08984375" style="2" bestFit="1" customWidth="1"/>
    <col min="15366" max="15366" width="1.54296875" style="2" customWidth="1"/>
    <col min="15367" max="15367" width="10.08984375" style="2" bestFit="1" customWidth="1"/>
    <col min="15368" max="15368" width="1.36328125" style="2" customWidth="1"/>
    <col min="15369" max="15369" width="10.54296875" style="2" customWidth="1"/>
    <col min="15370" max="15370" width="1.36328125" style="2" customWidth="1"/>
    <col min="15371" max="15371" width="10.08984375" style="2" bestFit="1" customWidth="1"/>
    <col min="15372" max="15372" width="3" style="2" customWidth="1"/>
    <col min="15373" max="15616" width="8.6328125" style="2"/>
    <col min="15617" max="15617" width="21.54296875" style="2" customWidth="1"/>
    <col min="15618" max="15618" width="28.36328125" style="2" customWidth="1"/>
    <col min="15619" max="15619" width="10.36328125" style="2" customWidth="1"/>
    <col min="15620" max="15620" width="1.6328125" style="2" customWidth="1"/>
    <col min="15621" max="15621" width="10.08984375" style="2" bestFit="1" customWidth="1"/>
    <col min="15622" max="15622" width="1.54296875" style="2" customWidth="1"/>
    <col min="15623" max="15623" width="10.08984375" style="2" bestFit="1" customWidth="1"/>
    <col min="15624" max="15624" width="1.36328125" style="2" customWidth="1"/>
    <col min="15625" max="15625" width="10.54296875" style="2" customWidth="1"/>
    <col min="15626" max="15626" width="1.36328125" style="2" customWidth="1"/>
    <col min="15627" max="15627" width="10.08984375" style="2" bestFit="1" customWidth="1"/>
    <col min="15628" max="15628" width="3" style="2" customWidth="1"/>
    <col min="15629" max="15872" width="8.6328125" style="2"/>
    <col min="15873" max="15873" width="21.54296875" style="2" customWidth="1"/>
    <col min="15874" max="15874" width="28.36328125" style="2" customWidth="1"/>
    <col min="15875" max="15875" width="10.36328125" style="2" customWidth="1"/>
    <col min="15876" max="15876" width="1.6328125" style="2" customWidth="1"/>
    <col min="15877" max="15877" width="10.08984375" style="2" bestFit="1" customWidth="1"/>
    <col min="15878" max="15878" width="1.54296875" style="2" customWidth="1"/>
    <col min="15879" max="15879" width="10.08984375" style="2" bestFit="1" customWidth="1"/>
    <col min="15880" max="15880" width="1.36328125" style="2" customWidth="1"/>
    <col min="15881" max="15881" width="10.54296875" style="2" customWidth="1"/>
    <col min="15882" max="15882" width="1.36328125" style="2" customWidth="1"/>
    <col min="15883" max="15883" width="10.08984375" style="2" bestFit="1" customWidth="1"/>
    <col min="15884" max="15884" width="3" style="2" customWidth="1"/>
    <col min="15885" max="16128" width="8.6328125" style="2"/>
    <col min="16129" max="16129" width="21.54296875" style="2" customWidth="1"/>
    <col min="16130" max="16130" width="28.36328125" style="2" customWidth="1"/>
    <col min="16131" max="16131" width="10.36328125" style="2" customWidth="1"/>
    <col min="16132" max="16132" width="1.6328125" style="2" customWidth="1"/>
    <col min="16133" max="16133" width="10.08984375" style="2" bestFit="1" customWidth="1"/>
    <col min="16134" max="16134" width="1.54296875" style="2" customWidth="1"/>
    <col min="16135" max="16135" width="10.08984375" style="2" bestFit="1" customWidth="1"/>
    <col min="16136" max="16136" width="1.36328125" style="2" customWidth="1"/>
    <col min="16137" max="16137" width="10.54296875" style="2" customWidth="1"/>
    <col min="16138" max="16138" width="1.36328125" style="2" customWidth="1"/>
    <col min="16139" max="16139" width="10.08984375" style="2" bestFit="1" customWidth="1"/>
    <col min="16140" max="16140" width="3" style="2" customWidth="1"/>
    <col min="16141" max="16384" width="8.6328125" style="2"/>
  </cols>
  <sheetData>
    <row r="1" spans="1:31" ht="20" x14ac:dyDescent="0.4">
      <c r="A1" s="1" t="s">
        <v>49</v>
      </c>
      <c r="E1" s="4"/>
      <c r="G1" s="5"/>
      <c r="I1" s="3"/>
      <c r="K1" s="5" t="s">
        <v>0</v>
      </c>
    </row>
    <row r="2" spans="1:31" ht="17.5" x14ac:dyDescent="0.35">
      <c r="A2" s="1" t="s">
        <v>11</v>
      </c>
    </row>
    <row r="3" spans="1:31" ht="17.5" x14ac:dyDescent="0.35">
      <c r="A3" s="1" t="s">
        <v>50</v>
      </c>
      <c r="K3" s="7"/>
    </row>
    <row r="4" spans="1:31" ht="13" x14ac:dyDescent="0.3">
      <c r="G4" s="8"/>
    </row>
    <row r="5" spans="1:31" ht="13" x14ac:dyDescent="0.3">
      <c r="B5" s="8"/>
      <c r="C5" s="21" t="s">
        <v>1</v>
      </c>
      <c r="D5" s="23"/>
      <c r="E5" s="21" t="s">
        <v>2</v>
      </c>
      <c r="F5" s="23"/>
      <c r="G5" s="21" t="s">
        <v>3</v>
      </c>
      <c r="H5" s="23"/>
      <c r="I5" s="21" t="s">
        <v>4</v>
      </c>
      <c r="J5" s="23"/>
      <c r="K5" s="21" t="s">
        <v>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3" x14ac:dyDescent="0.3">
      <c r="B6" s="6" t="s">
        <v>12</v>
      </c>
      <c r="C6" s="12" t="s">
        <v>13</v>
      </c>
      <c r="D6" s="6"/>
      <c r="E6" s="14" t="s">
        <v>13</v>
      </c>
      <c r="F6" s="6"/>
      <c r="G6" s="14">
        <v>1321941</v>
      </c>
      <c r="H6" s="6"/>
      <c r="I6" s="14">
        <v>1294727</v>
      </c>
      <c r="J6" s="6"/>
      <c r="K6" s="14">
        <v>1227608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3" x14ac:dyDescent="0.3">
      <c r="B7" s="6" t="s">
        <v>14</v>
      </c>
      <c r="C7" s="10">
        <v>822521</v>
      </c>
      <c r="D7" s="13"/>
      <c r="E7" s="10">
        <v>841447</v>
      </c>
      <c r="F7" s="13"/>
      <c r="G7" s="10">
        <v>853397</v>
      </c>
      <c r="H7" s="13"/>
      <c r="I7" s="10">
        <v>837729</v>
      </c>
      <c r="J7" s="13"/>
      <c r="K7" s="10">
        <v>806899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3" x14ac:dyDescent="0.3">
      <c r="B8" s="6" t="s">
        <v>15</v>
      </c>
      <c r="C8" s="10">
        <v>495820</v>
      </c>
      <c r="D8" s="13"/>
      <c r="E8" s="10">
        <v>516273</v>
      </c>
      <c r="F8" s="13"/>
      <c r="G8" s="10">
        <v>525690</v>
      </c>
      <c r="H8" s="13"/>
      <c r="I8" s="10">
        <v>514130</v>
      </c>
      <c r="J8" s="13"/>
      <c r="K8" s="10">
        <v>490238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13" x14ac:dyDescent="0.3">
      <c r="B9" s="6" t="s">
        <v>16</v>
      </c>
      <c r="C9" s="10">
        <v>351188</v>
      </c>
      <c r="D9" s="13"/>
      <c r="E9" s="10">
        <v>369674</v>
      </c>
      <c r="F9" s="13"/>
      <c r="G9" s="10">
        <v>377207</v>
      </c>
      <c r="H9" s="13"/>
      <c r="I9" s="10">
        <v>367832</v>
      </c>
      <c r="J9" s="13"/>
      <c r="K9" s="10">
        <v>347613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3" x14ac:dyDescent="0.3">
      <c r="B10" s="6" t="s">
        <v>17</v>
      </c>
      <c r="C10" s="10">
        <f>C9-C11</f>
        <v>199821</v>
      </c>
      <c r="D10" s="13"/>
      <c r="E10" s="10">
        <f>E9-E11</f>
        <v>224309</v>
      </c>
      <c r="F10" s="13"/>
      <c r="G10" s="10">
        <f>G9-G11</f>
        <v>208612</v>
      </c>
      <c r="H10" s="13"/>
      <c r="I10" s="10">
        <f>I9-I11</f>
        <v>202340</v>
      </c>
      <c r="J10" s="13"/>
      <c r="K10" s="10">
        <f>K9-K11</f>
        <v>187518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3" x14ac:dyDescent="0.3">
      <c r="B11" s="6" t="s">
        <v>18</v>
      </c>
      <c r="C11" s="10">
        <f>103601+18031+29735</f>
        <v>151367</v>
      </c>
      <c r="D11" s="13"/>
      <c r="E11" s="10">
        <f>99823+16700+28842</f>
        <v>145365</v>
      </c>
      <c r="F11" s="13"/>
      <c r="G11" s="10">
        <v>168595</v>
      </c>
      <c r="H11" s="13"/>
      <c r="I11" s="10">
        <v>165492</v>
      </c>
      <c r="J11" s="13"/>
      <c r="K11" s="10">
        <v>160095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3" x14ac:dyDescent="0.3">
      <c r="B12" s="6" t="s">
        <v>19</v>
      </c>
      <c r="C12" s="15" t="s">
        <v>20</v>
      </c>
      <c r="D12" s="16"/>
      <c r="E12" s="15" t="s">
        <v>21</v>
      </c>
      <c r="F12" s="16"/>
      <c r="G12" s="15" t="s">
        <v>25</v>
      </c>
      <c r="H12" s="16"/>
      <c r="I12" s="15" t="s">
        <v>26</v>
      </c>
      <c r="J12" s="16"/>
      <c r="K12" s="15" t="s">
        <v>27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3" x14ac:dyDescent="0.3">
      <c r="B13" s="6" t="s">
        <v>22</v>
      </c>
      <c r="C13" s="10">
        <v>147210</v>
      </c>
      <c r="D13" s="13"/>
      <c r="E13" s="10">
        <v>158349</v>
      </c>
      <c r="F13" s="13"/>
      <c r="G13" s="10">
        <v>140973</v>
      </c>
      <c r="H13" s="13"/>
      <c r="I13" s="10">
        <v>136563</v>
      </c>
      <c r="J13" s="13"/>
      <c r="K13" s="10">
        <v>128399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3" x14ac:dyDescent="0.3">
      <c r="B14" s="6" t="s">
        <v>23</v>
      </c>
      <c r="C14" s="11">
        <f>C13/C10</f>
        <v>0.73670935487261102</v>
      </c>
      <c r="D14" s="17"/>
      <c r="E14" s="11">
        <f>E13/E10</f>
        <v>0.70594135768069943</v>
      </c>
      <c r="F14" s="17"/>
      <c r="G14" s="11">
        <f>G13/G10</f>
        <v>0.6757664947366403</v>
      </c>
      <c r="H14" s="17"/>
      <c r="I14" s="11">
        <f>I13/I10</f>
        <v>0.67491845408717999</v>
      </c>
      <c r="J14" s="17"/>
      <c r="K14" s="11">
        <f>K13/K10</f>
        <v>0.68472893268912849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3" x14ac:dyDescent="0.3">
      <c r="B15" s="6" t="s">
        <v>24</v>
      </c>
      <c r="C15" s="11">
        <f>C11/C9</f>
        <v>0.43101415765914552</v>
      </c>
      <c r="D15" s="17"/>
      <c r="E15" s="11">
        <f>E11/E9</f>
        <v>0.39322484134670005</v>
      </c>
      <c r="F15" s="17"/>
      <c r="G15" s="11">
        <f>G11/G9</f>
        <v>0.4469561805586853</v>
      </c>
      <c r="H15" s="17"/>
      <c r="I15" s="11">
        <f>I11/I9</f>
        <v>0.44991191630961963</v>
      </c>
      <c r="J15" s="17"/>
      <c r="K15" s="11">
        <f>K11/K9</f>
        <v>0.46055527267392188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3" x14ac:dyDescent="0.3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2:31" ht="13" x14ac:dyDescent="0.3">
      <c r="B17" s="8"/>
      <c r="C17" s="21" t="s">
        <v>6</v>
      </c>
      <c r="D17" s="23"/>
      <c r="E17" s="21" t="s">
        <v>7</v>
      </c>
      <c r="F17" s="23"/>
      <c r="G17" s="21" t="s">
        <v>42</v>
      </c>
      <c r="H17" s="23"/>
      <c r="I17" s="21" t="s">
        <v>8</v>
      </c>
      <c r="J17" s="23"/>
      <c r="K17" s="21" t="s">
        <v>9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2:31" ht="13" x14ac:dyDescent="0.3">
      <c r="B18" s="6" t="s">
        <v>12</v>
      </c>
      <c r="C18" s="14">
        <v>1148100</v>
      </c>
      <c r="D18" s="18"/>
      <c r="E18" s="10">
        <v>1072790</v>
      </c>
      <c r="F18" s="18"/>
      <c r="G18" s="10">
        <v>1106862</v>
      </c>
      <c r="H18" s="18"/>
      <c r="I18" s="10">
        <v>1079333</v>
      </c>
      <c r="J18" s="18"/>
      <c r="K18" s="10">
        <v>1027671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2:31" ht="13" x14ac:dyDescent="0.3">
      <c r="B19" s="6" t="s">
        <v>14</v>
      </c>
      <c r="C19" s="10">
        <v>757106</v>
      </c>
      <c r="D19" s="6"/>
      <c r="E19" s="10">
        <v>708408</v>
      </c>
      <c r="F19" s="6"/>
      <c r="G19" s="10">
        <v>713280</v>
      </c>
      <c r="H19" s="6"/>
      <c r="I19" s="10">
        <v>698684</v>
      </c>
      <c r="J19" s="6"/>
      <c r="K19" s="10">
        <v>679391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2:31" ht="13" x14ac:dyDescent="0.3">
      <c r="B20" s="6" t="s">
        <v>15</v>
      </c>
      <c r="C20" s="10">
        <v>458878</v>
      </c>
      <c r="D20" s="6"/>
      <c r="E20" s="10">
        <v>423086</v>
      </c>
      <c r="F20" s="6"/>
      <c r="G20" s="10">
        <v>424273</v>
      </c>
      <c r="H20" s="6"/>
      <c r="I20" s="10">
        <v>408031</v>
      </c>
      <c r="J20" s="6"/>
      <c r="K20" s="10">
        <v>390844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2:31" ht="13" x14ac:dyDescent="0.3">
      <c r="B21" s="6" t="s">
        <v>16</v>
      </c>
      <c r="C21" s="10">
        <v>320511</v>
      </c>
      <c r="D21" s="6"/>
      <c r="E21" s="10">
        <v>290091</v>
      </c>
      <c r="F21" s="6"/>
      <c r="G21" s="10">
        <v>301005</v>
      </c>
      <c r="H21" s="6"/>
      <c r="I21" s="10">
        <v>286712</v>
      </c>
      <c r="J21" s="6"/>
      <c r="K21" s="10">
        <v>267383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2:31" ht="13" x14ac:dyDescent="0.3">
      <c r="B22" s="6" t="s">
        <v>17</v>
      </c>
      <c r="C22" s="10">
        <f>C21-C23</f>
        <v>158965</v>
      </c>
      <c r="D22" s="6"/>
      <c r="E22" s="10">
        <v>185503</v>
      </c>
      <c r="F22" s="6"/>
      <c r="G22" s="10">
        <v>203459</v>
      </c>
      <c r="H22" s="6"/>
      <c r="I22" s="10">
        <v>203913</v>
      </c>
      <c r="J22" s="6"/>
      <c r="K22" s="10">
        <f>K21-K23</f>
        <v>214482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2:31" ht="13" x14ac:dyDescent="0.3">
      <c r="B23" s="6" t="s">
        <v>18</v>
      </c>
      <c r="C23" s="10">
        <v>161546</v>
      </c>
      <c r="D23" s="6"/>
      <c r="E23" s="10">
        <v>104588</v>
      </c>
      <c r="F23" s="6"/>
      <c r="G23" s="10">
        <v>97546</v>
      </c>
      <c r="H23" s="6"/>
      <c r="I23" s="10">
        <v>82799</v>
      </c>
      <c r="J23" s="6"/>
      <c r="K23" s="10">
        <v>52901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2:31" ht="13" x14ac:dyDescent="0.3">
      <c r="B24" s="6" t="s">
        <v>19</v>
      </c>
      <c r="C24" s="15" t="s">
        <v>28</v>
      </c>
      <c r="D24" s="15"/>
      <c r="E24" s="14" t="s">
        <v>29</v>
      </c>
      <c r="F24" s="15"/>
      <c r="G24" s="14" t="s">
        <v>30</v>
      </c>
      <c r="H24" s="15"/>
      <c r="I24" s="14" t="s">
        <v>31</v>
      </c>
      <c r="J24" s="15"/>
      <c r="K24" s="14" t="s">
        <v>32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2:31" ht="13" x14ac:dyDescent="0.3">
      <c r="B25" s="6" t="s">
        <v>22</v>
      </c>
      <c r="C25" s="10">
        <v>107057</v>
      </c>
      <c r="D25" s="6"/>
      <c r="E25" s="10">
        <v>121579</v>
      </c>
      <c r="F25" s="6"/>
      <c r="G25" s="10">
        <v>129517</v>
      </c>
      <c r="H25" s="6"/>
      <c r="I25" s="10">
        <v>128865</v>
      </c>
      <c r="J25" s="6"/>
      <c r="K25" s="10">
        <v>138921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2:31" ht="13" x14ac:dyDescent="0.3">
      <c r="B26" s="6" t="s">
        <v>23</v>
      </c>
      <c r="C26" s="11">
        <f>C25/C22</f>
        <v>0.67346271191771778</v>
      </c>
      <c r="D26" s="11"/>
      <c r="E26" s="11">
        <f>E25/E22</f>
        <v>0.65540179943181509</v>
      </c>
      <c r="F26" s="11"/>
      <c r="G26" s="11">
        <f>G25/G22</f>
        <v>0.63657542797320343</v>
      </c>
      <c r="H26" s="11"/>
      <c r="I26" s="11">
        <f>I25/I22</f>
        <v>0.63196068911741776</v>
      </c>
      <c r="J26" s="11"/>
      <c r="K26" s="11">
        <f>K25/K22</f>
        <v>0.64770470249251688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2:31" ht="13" x14ac:dyDescent="0.3">
      <c r="B27" s="6" t="s">
        <v>24</v>
      </c>
      <c r="C27" s="11">
        <f>C23/C21</f>
        <v>0.50402638286985468</v>
      </c>
      <c r="D27" s="11"/>
      <c r="E27" s="11">
        <f>E23/E21</f>
        <v>0.36053514242082657</v>
      </c>
      <c r="F27" s="11"/>
      <c r="G27" s="11">
        <f>G23/G21</f>
        <v>0.32406770651650307</v>
      </c>
      <c r="H27" s="11"/>
      <c r="I27" s="11">
        <f>I23/I21</f>
        <v>0.28878805212198999</v>
      </c>
      <c r="J27" s="11"/>
      <c r="K27" s="11">
        <f>K23/K21</f>
        <v>0.1978472827367484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2:31" ht="13" x14ac:dyDescent="0.3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2:31" ht="13" x14ac:dyDescent="0.3">
      <c r="B29" s="8"/>
      <c r="C29" s="21" t="s">
        <v>10</v>
      </c>
      <c r="D29" s="22"/>
      <c r="E29" s="21" t="s">
        <v>43</v>
      </c>
      <c r="F29" s="22"/>
      <c r="G29" s="21" t="s">
        <v>40</v>
      </c>
      <c r="H29" s="22"/>
      <c r="I29" s="21" t="s">
        <v>44</v>
      </c>
      <c r="J29" s="22"/>
      <c r="K29" s="21" t="s">
        <v>47</v>
      </c>
      <c r="M29" s="9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2:31" ht="13" x14ac:dyDescent="0.3">
      <c r="B30" s="6" t="s">
        <v>12</v>
      </c>
      <c r="C30" s="10">
        <v>995699</v>
      </c>
      <c r="D30" s="6"/>
      <c r="E30" s="10">
        <v>977627</v>
      </c>
      <c r="F30" s="6"/>
      <c r="G30" s="10">
        <v>954822</v>
      </c>
      <c r="H30" s="6"/>
      <c r="I30" s="10">
        <v>975782</v>
      </c>
      <c r="J30" s="6"/>
      <c r="K30" s="25">
        <v>962706</v>
      </c>
      <c r="M30" s="10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2:31" ht="13" x14ac:dyDescent="0.3">
      <c r="B31" s="6" t="s">
        <v>14</v>
      </c>
      <c r="C31" s="10">
        <v>668804</v>
      </c>
      <c r="D31" s="6"/>
      <c r="E31" s="10">
        <v>653199</v>
      </c>
      <c r="F31" s="6"/>
      <c r="G31" s="10">
        <v>630152</v>
      </c>
      <c r="H31" s="6"/>
      <c r="I31" s="10">
        <v>656513</v>
      </c>
      <c r="J31" s="6"/>
      <c r="K31" s="25">
        <v>644580</v>
      </c>
      <c r="M31" s="10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2:31" ht="13" x14ac:dyDescent="0.3">
      <c r="B32" s="6" t="s">
        <v>15</v>
      </c>
      <c r="C32" s="10">
        <v>375555</v>
      </c>
      <c r="D32" s="6"/>
      <c r="E32" s="10">
        <v>364130</v>
      </c>
      <c r="F32" s="6"/>
      <c r="G32" s="10">
        <v>355262</v>
      </c>
      <c r="H32" s="6"/>
      <c r="I32" s="10">
        <v>371717</v>
      </c>
      <c r="J32" s="6"/>
      <c r="K32" s="10">
        <v>361087</v>
      </c>
      <c r="M32" s="10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3" x14ac:dyDescent="0.3">
      <c r="B33" s="6" t="s">
        <v>16</v>
      </c>
      <c r="C33" s="10">
        <v>248141</v>
      </c>
      <c r="E33" s="10">
        <v>238939</v>
      </c>
      <c r="G33" s="10">
        <v>234290</v>
      </c>
      <c r="I33" s="10">
        <v>249040</v>
      </c>
      <c r="K33" s="10">
        <v>251875</v>
      </c>
      <c r="M33" s="10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3" x14ac:dyDescent="0.3">
      <c r="B34" s="6" t="s">
        <v>17</v>
      </c>
      <c r="C34" s="10">
        <f>C33-C35</f>
        <v>222315</v>
      </c>
      <c r="E34" s="10">
        <f>E33-E35</f>
        <v>238939</v>
      </c>
      <c r="G34" s="10">
        <f>G33-G35</f>
        <v>234290</v>
      </c>
      <c r="I34" s="10">
        <f>I33-I35</f>
        <v>220312</v>
      </c>
      <c r="K34" s="10">
        <f>K33-K35</f>
        <v>213597</v>
      </c>
      <c r="M34" s="10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3" x14ac:dyDescent="0.3">
      <c r="B35" s="6" t="s">
        <v>18</v>
      </c>
      <c r="C35" s="10">
        <v>25826</v>
      </c>
      <c r="E35" s="10">
        <v>0</v>
      </c>
      <c r="G35" s="10">
        <v>0</v>
      </c>
      <c r="I35" s="10">
        <v>28728</v>
      </c>
      <c r="K35" s="10">
        <v>38278</v>
      </c>
      <c r="M35" s="10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3" x14ac:dyDescent="0.3">
      <c r="B36" s="6" t="s">
        <v>19</v>
      </c>
      <c r="C36" s="14" t="s">
        <v>33</v>
      </c>
      <c r="D36" s="19"/>
      <c r="E36" s="14" t="s">
        <v>48</v>
      </c>
      <c r="F36" s="19"/>
      <c r="G36" s="14" t="s">
        <v>41</v>
      </c>
      <c r="H36" s="19"/>
      <c r="I36" s="26">
        <v>45192</v>
      </c>
      <c r="J36" s="19"/>
      <c r="K36" s="26">
        <v>45525</v>
      </c>
      <c r="M36" s="14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3" x14ac:dyDescent="0.3">
      <c r="B37" s="6" t="s">
        <v>22</v>
      </c>
      <c r="C37" s="10">
        <v>139917</v>
      </c>
      <c r="E37" s="10">
        <v>145626</v>
      </c>
      <c r="G37" s="10">
        <v>146753</v>
      </c>
      <c r="I37" s="10">
        <v>144832</v>
      </c>
      <c r="K37" s="10">
        <v>151216</v>
      </c>
      <c r="M37" s="10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3" x14ac:dyDescent="0.3">
      <c r="B38" s="6" t="s">
        <v>23</v>
      </c>
      <c r="C38" s="11">
        <f>C37/C34</f>
        <v>0.62936374063828349</v>
      </c>
      <c r="E38" s="11">
        <f>E37/E34</f>
        <v>0.60946936247326722</v>
      </c>
      <c r="G38" s="11">
        <f>G37/G34</f>
        <v>0.62637329804942588</v>
      </c>
      <c r="I38" s="11">
        <f>I37/I34</f>
        <v>0.65739496713751411</v>
      </c>
      <c r="K38" s="11">
        <f>K37/K34</f>
        <v>0.70795001802459767</v>
      </c>
      <c r="L38" s="6"/>
      <c r="M38" s="1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3" x14ac:dyDescent="0.3">
      <c r="B39" s="6" t="s">
        <v>24</v>
      </c>
      <c r="C39" s="11">
        <f>C35/C33</f>
        <v>0.1040779234386901</v>
      </c>
      <c r="E39" s="11">
        <f>E35/E33</f>
        <v>0</v>
      </c>
      <c r="G39" s="11">
        <f>G35/G33</f>
        <v>0</v>
      </c>
      <c r="I39" s="11">
        <f>I35/I33</f>
        <v>0.11535496305814327</v>
      </c>
      <c r="K39" s="11">
        <f>K35/K33</f>
        <v>0.15197220843672457</v>
      </c>
      <c r="L39" s="6"/>
      <c r="M39" s="11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3" x14ac:dyDescent="0.3">
      <c r="B40" s="6"/>
      <c r="C40" s="11"/>
      <c r="D40" s="11"/>
      <c r="E40" s="11"/>
      <c r="F40" s="11"/>
      <c r="G40" s="11"/>
      <c r="H40" s="11"/>
      <c r="I40" s="11"/>
      <c r="K40" s="1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1.5" x14ac:dyDescent="0.25">
      <c r="A41" s="28" t="s">
        <v>34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31" ht="11.5" x14ac:dyDescent="0.25">
      <c r="A42" s="27" t="s">
        <v>35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31" ht="12" customHeight="1" x14ac:dyDescent="0.25">
      <c r="A43" s="29" t="s">
        <v>36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31" ht="11.5" x14ac:dyDescent="0.25">
      <c r="A44" s="27" t="s">
        <v>37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31" ht="11.5" x14ac:dyDescent="0.25">
      <c r="A45" s="27" t="s">
        <v>38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31" ht="11.5" x14ac:dyDescent="0.25">
      <c r="A46" s="27" t="s">
        <v>39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31" ht="13" x14ac:dyDescent="0.3">
      <c r="A47" s="20" t="s">
        <v>45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31" ht="11.5" x14ac:dyDescent="0.25">
      <c r="A48" s="20" t="s">
        <v>46</v>
      </c>
    </row>
    <row r="49" spans="1:1" ht="11.5" x14ac:dyDescent="0.25">
      <c r="A49" s="24" t="s">
        <v>51</v>
      </c>
    </row>
  </sheetData>
  <mergeCells count="6">
    <mergeCell ref="A46:N46"/>
    <mergeCell ref="A41:N41"/>
    <mergeCell ref="A42:N42"/>
    <mergeCell ref="A43:N43"/>
    <mergeCell ref="A44:N44"/>
    <mergeCell ref="A45:N45"/>
  </mergeCells>
  <pageMargins left="0.7" right="0.7" top="0.75" bottom="0.75" header="0.3" footer="0.3"/>
  <pageSetup scale="78" orientation="landscape"/>
  <rowBreaks count="1" manualBreakCount="1">
    <brk id="41" max="1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 2.5d Historical App Count</vt:lpstr>
      <vt:lpstr>'T 2.5d Historical App 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Bertolino</dc:creator>
  <cp:lastModifiedBy>Danner, Laura</cp:lastModifiedBy>
  <cp:lastPrinted>2025-10-29T20:07:55Z</cp:lastPrinted>
  <dcterms:created xsi:type="dcterms:W3CDTF">2022-12-13T16:21:35Z</dcterms:created>
  <dcterms:modified xsi:type="dcterms:W3CDTF">2026-01-12T19:19:39Z</dcterms:modified>
</cp:coreProperties>
</file>