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CollegeZone\e-library\No. 15 RPPA\2025 Data Book\"/>
    </mc:Choice>
  </mc:AlternateContent>
  <xr:revisionPtr revIDLastSave="0" documentId="13_ncr:1_{97EB7BFE-6EBA-4AD2-8F17-C54540DE8676}" xr6:coauthVersionLast="47" xr6:coauthVersionMax="47" xr10:uidLastSave="{00000000-0000-0000-0000-000000000000}"/>
  <bookViews>
    <workbookView xWindow="28680" yWindow="-120" windowWidth="20730" windowHeight="11040" xr2:uid="{E2E754C2-4FC1-4A68-B45A-AFE41A092369}"/>
  </bookViews>
  <sheets>
    <sheet name="T 5.0 Col IL" sheetId="1" r:id="rId1"/>
  </sheets>
  <definedNames>
    <definedName name="_xlnm.Print_Area" localSheetId="0">'T 5.0 Col IL'!$A$1:$I$23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1" l="1"/>
  <c r="F13" i="1"/>
  <c r="F12" i="1"/>
  <c r="F11" i="1"/>
  <c r="F10" i="1"/>
  <c r="E8" i="1"/>
  <c r="F8" i="1"/>
</calcChain>
</file>

<file path=xl/sharedStrings.xml><?xml version="1.0" encoding="utf-8"?>
<sst xmlns="http://schemas.openxmlformats.org/spreadsheetml/2006/main" count="26" uniqueCount="19">
  <si>
    <t xml:space="preserve"> </t>
  </si>
  <si>
    <t>BENEFITS PAID BY SCHOOL TYPE:</t>
  </si>
  <si>
    <t>Illinois Public 4-year</t>
  </si>
  <si>
    <t>Illinois Private Institutions</t>
  </si>
  <si>
    <t>Out-of-State Institutions</t>
  </si>
  <si>
    <t>Illinois Public 4-Year</t>
  </si>
  <si>
    <t xml:space="preserve">STUDENTS BY SCHOOL TYPE: </t>
  </si>
  <si>
    <t xml:space="preserve">     Students are counted more than once if they attend different schools or are the beneficiary of more than one prepaid tuition contract.</t>
  </si>
  <si>
    <t>FY2021</t>
  </si>
  <si>
    <t>Illinois Public 2-Year</t>
  </si>
  <si>
    <t>FY2022</t>
  </si>
  <si>
    <t>Utilization of Program Benefits</t>
  </si>
  <si>
    <t>FY2023</t>
  </si>
  <si>
    <t>FY2024</t>
  </si>
  <si>
    <t>UTILIZATION OF PROGRAM BENEFITS</t>
  </si>
  <si>
    <t xml:space="preserve">     Data provided in this section is cumulative.</t>
  </si>
  <si>
    <t>FY2021-FY2025 Utilization of Program Benefits</t>
  </si>
  <si>
    <r>
      <t>Table 5.0 of the 2025 ISAC Data Book:</t>
    </r>
    <r>
      <rPr>
        <b/>
        <i/>
        <sz val="14"/>
        <rFont val="Times New Roman"/>
        <family val="1"/>
      </rPr>
      <t xml:space="preserve"> </t>
    </r>
    <r>
      <rPr>
        <b/>
        <sz val="14"/>
        <rFont val="Times New Roman"/>
        <family val="1"/>
      </rPr>
      <t>College Illinois! Prepaid Tuition Program</t>
    </r>
  </si>
  <si>
    <t>FY2025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</si>
</sst>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b/>
      <i/>
      <sz val="14"/>
      <name val="Times New Roman"/>
      <family val="1"/>
    </font>
    <font>
      <i/>
      <sz val="10"/>
      <name val="Times New Roman"/>
      <family val="1"/>
    </font>
    <font>
      <b/>
      <u/>
      <sz val="10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8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1" applyFont="1" applyFill="1" applyProtection="1"/>
    <xf numFmtId="0" fontId="4" fillId="0" borderId="0" xfId="1" applyFont="1" applyFill="1" applyProtection="1"/>
    <xf numFmtId="0" fontId="6" fillId="0" borderId="0" xfId="1" applyFont="1" applyBorder="1" applyProtection="1"/>
    <xf numFmtId="0" fontId="7" fillId="0" borderId="0" xfId="1" applyFont="1" applyBorder="1" applyProtection="1"/>
    <xf numFmtId="0" fontId="7" fillId="0" borderId="0" xfId="1" applyFont="1" applyFill="1" applyBorder="1" applyProtection="1"/>
    <xf numFmtId="164" fontId="7" fillId="0" borderId="0" xfId="1" applyNumberFormat="1" applyFont="1" applyBorder="1"/>
    <xf numFmtId="0" fontId="6" fillId="0" borderId="0" xfId="1" applyFont="1"/>
    <xf numFmtId="3" fontId="7" fillId="0" borderId="0" xfId="1" applyNumberFormat="1" applyFont="1"/>
    <xf numFmtId="0" fontId="7" fillId="0" borderId="0" xfId="1" applyFont="1"/>
    <xf numFmtId="0" fontId="5" fillId="0" borderId="0" xfId="1" applyFont="1" applyAlignment="1">
      <alignment horizontal="right"/>
    </xf>
    <xf numFmtId="5" fontId="9" fillId="0" borderId="0" xfId="3" applyNumberFormat="1" applyFont="1"/>
    <xf numFmtId="165" fontId="9" fillId="0" borderId="0" xfId="2" applyNumberFormat="1" applyFont="1"/>
    <xf numFmtId="164" fontId="7" fillId="0" borderId="0" xfId="1" applyNumberFormat="1" applyFont="1" applyFill="1" applyBorder="1"/>
    <xf numFmtId="0" fontId="7" fillId="0" borderId="0" xfId="1" applyFont="1" applyAlignment="1">
      <alignment horizontal="left"/>
    </xf>
    <xf numFmtId="0" fontId="7" fillId="0" borderId="0" xfId="1" applyFont="1" applyFill="1"/>
    <xf numFmtId="0" fontId="2" fillId="0" borderId="0" xfId="1" applyFont="1" applyFill="1"/>
    <xf numFmtId="0" fontId="10" fillId="0" borderId="0" xfId="1" applyFont="1" applyFill="1"/>
    <xf numFmtId="0" fontId="11" fillId="0" borderId="0" xfId="1" applyFont="1"/>
    <xf numFmtId="164" fontId="7" fillId="0" borderId="0" xfId="1" applyNumberFormat="1" applyFont="1"/>
    <xf numFmtId="0" fontId="7" fillId="0" borderId="0" xfId="1" applyFont="1" applyBorder="1"/>
    <xf numFmtId="0" fontId="5" fillId="0" borderId="0" xfId="1" applyFont="1" applyAlignment="1">
      <alignment horizontal="center"/>
    </xf>
    <xf numFmtId="5" fontId="7" fillId="0" borderId="0" xfId="1" applyNumberFormat="1" applyFont="1"/>
    <xf numFmtId="0" fontId="2" fillId="0" borderId="0" xfId="1" applyFont="1" applyAlignment="1">
      <alignment horizontal="center"/>
    </xf>
    <xf numFmtId="0" fontId="7" fillId="0" borderId="0" xfId="1" applyFont="1" applyAlignment="1"/>
    <xf numFmtId="0" fontId="7" fillId="0" borderId="0" xfId="1" applyFont="1" applyBorder="1" applyAlignment="1" applyProtection="1"/>
  </cellXfs>
  <cellStyles count="4">
    <cellStyle name="Comma" xfId="2" builtinId="3"/>
    <cellStyle name="Currency" xfId="3" builtinId="4"/>
    <cellStyle name="Normal" xfId="0" builtinId="0"/>
    <cellStyle name="Normal 2" xfId="1" xr:uid="{A88FF34C-CB7A-4523-B58D-795C78286D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1551656</xdr:colOff>
      <xdr:row>13</xdr:row>
      <xdr:rowOff>63784</xdr:rowOff>
    </xdr:from>
    <xdr:ext cx="236668" cy="217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3278131-3803-437E-A46A-1581ED7D7E40}"/>
            </a:ext>
          </a:extLst>
        </xdr:cNvPr>
        <xdr:cNvSpPr txBox="1"/>
      </xdr:nvSpPr>
      <xdr:spPr>
        <a:xfrm>
          <a:off x="1683541" y="2562265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</a:p>
      </xdr:txBody>
    </xdr:sp>
    <xdr:clientData/>
  </xdr:oneCellAnchor>
  <xdr:oneCellAnchor>
    <xdr:from>
      <xdr:col>0</xdr:col>
      <xdr:colOff>18393</xdr:colOff>
      <xdr:row>19</xdr:row>
      <xdr:rowOff>91965</xdr:rowOff>
    </xdr:from>
    <xdr:ext cx="236668" cy="217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0568A7C-138C-4573-BC76-4B84E70B654E}"/>
            </a:ext>
          </a:extLst>
        </xdr:cNvPr>
        <xdr:cNvSpPr txBox="1"/>
      </xdr:nvSpPr>
      <xdr:spPr>
        <a:xfrm>
          <a:off x="18393" y="6890844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</a:p>
      </xdr:txBody>
    </xdr:sp>
    <xdr:clientData/>
  </xdr:oneCellAnchor>
  <xdr:oneCellAnchor>
    <xdr:from>
      <xdr:col>0</xdr:col>
      <xdr:colOff>18393</xdr:colOff>
      <xdr:row>39</xdr:row>
      <xdr:rowOff>10863</xdr:rowOff>
    </xdr:from>
    <xdr:ext cx="236668" cy="217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FFAC6CF-C96D-4B4E-B175-AE816456CF7F}"/>
            </a:ext>
          </a:extLst>
        </xdr:cNvPr>
        <xdr:cNvSpPr txBox="1"/>
      </xdr:nvSpPr>
      <xdr:spPr>
        <a:xfrm>
          <a:off x="18393" y="6890844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1</a:t>
          </a:r>
        </a:p>
      </xdr:txBody>
    </xdr:sp>
    <xdr:clientData/>
  </xdr:oneCellAnchor>
  <xdr:oneCellAnchor>
    <xdr:from>
      <xdr:col>0</xdr:col>
      <xdr:colOff>17878</xdr:colOff>
      <xdr:row>20</xdr:row>
      <xdr:rowOff>130566</xdr:rowOff>
    </xdr:from>
    <xdr:ext cx="235962" cy="21031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A305AD2-EBE0-4DA3-8F13-ACF998969F00}"/>
            </a:ext>
          </a:extLst>
        </xdr:cNvPr>
        <xdr:cNvSpPr txBox="1"/>
      </xdr:nvSpPr>
      <xdr:spPr>
        <a:xfrm>
          <a:off x="17878" y="3808681"/>
          <a:ext cx="235962" cy="2103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</a:p>
      </xdr:txBody>
    </xdr:sp>
    <xdr:clientData/>
  </xdr:oneCellAnchor>
  <xdr:oneCellAnchor>
    <xdr:from>
      <xdr:col>1</xdr:col>
      <xdr:colOff>1992923</xdr:colOff>
      <xdr:row>6</xdr:row>
      <xdr:rowOff>95250</xdr:rowOff>
    </xdr:from>
    <xdr:ext cx="236668" cy="217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9D1B0F7-02E8-48FC-A37C-5EB61FE0CC4B}"/>
            </a:ext>
          </a:extLst>
        </xdr:cNvPr>
        <xdr:cNvSpPr txBox="1"/>
      </xdr:nvSpPr>
      <xdr:spPr>
        <a:xfrm>
          <a:off x="2124808" y="1414096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819E6-4437-41FD-9A87-A71FF2A3B335}">
  <sheetPr codeName="Sheet1">
    <tabColor theme="8" tint="0.39997558519241921"/>
  </sheetPr>
  <dimension ref="A1:J23"/>
  <sheetViews>
    <sheetView tabSelected="1" view="pageBreakPreview" zoomScale="130" zoomScaleNormal="100" zoomScaleSheetLayoutView="130" workbookViewId="0"/>
  </sheetViews>
  <sheetFormatPr defaultColWidth="9.08984375" defaultRowHeight="13" x14ac:dyDescent="0.3"/>
  <cols>
    <col min="1" max="1" width="2" style="9" customWidth="1"/>
    <col min="2" max="2" width="31.36328125" style="9" customWidth="1"/>
    <col min="3" max="3" width="0.36328125" style="9" hidden="1" customWidth="1"/>
    <col min="4" max="4" width="32.90625" style="9" customWidth="1"/>
    <col min="5" max="9" width="13.6328125" style="9" customWidth="1"/>
    <col min="10" max="10" width="13.90625" style="9" bestFit="1" customWidth="1"/>
    <col min="11" max="16384" width="9.08984375" style="9"/>
  </cols>
  <sheetData>
    <row r="1" spans="1:10" ht="23" x14ac:dyDescent="0.5">
      <c r="A1" s="1" t="s">
        <v>17</v>
      </c>
      <c r="B1" s="2"/>
      <c r="C1" s="15"/>
      <c r="D1" s="15"/>
      <c r="E1" s="15"/>
      <c r="F1" s="15"/>
      <c r="G1" s="16"/>
      <c r="H1" s="17" t="s">
        <v>0</v>
      </c>
      <c r="I1" s="17" t="s">
        <v>0</v>
      </c>
      <c r="J1" s="18" t="s">
        <v>0</v>
      </c>
    </row>
    <row r="2" spans="1:10" ht="17.5" x14ac:dyDescent="0.35">
      <c r="A2" s="1" t="s">
        <v>16</v>
      </c>
      <c r="B2" s="15"/>
      <c r="C2" s="15"/>
      <c r="D2" s="15"/>
      <c r="E2" s="15"/>
      <c r="F2" s="15"/>
      <c r="G2" s="15"/>
    </row>
    <row r="3" spans="1:10" ht="15" customHeight="1" x14ac:dyDescent="0.3">
      <c r="B3" s="15" t="s">
        <v>0</v>
      </c>
    </row>
    <row r="4" spans="1:10" ht="23" x14ac:dyDescent="0.5">
      <c r="A4" s="23" t="s">
        <v>11</v>
      </c>
      <c r="B4" s="24"/>
      <c r="C4" s="24"/>
      <c r="D4" s="24"/>
      <c r="E4" s="24"/>
      <c r="F4" s="24"/>
      <c r="G4" s="24"/>
      <c r="H4" s="24"/>
      <c r="J4" s="17" t="s">
        <v>0</v>
      </c>
    </row>
    <row r="6" spans="1:10" x14ac:dyDescent="0.3">
      <c r="A6" s="4"/>
      <c r="B6" s="4"/>
      <c r="C6" s="4"/>
      <c r="D6" s="3"/>
      <c r="E6" s="21" t="s">
        <v>8</v>
      </c>
      <c r="F6" s="21" t="s">
        <v>10</v>
      </c>
      <c r="G6" s="21" t="s">
        <v>12</v>
      </c>
      <c r="H6" s="21" t="s">
        <v>13</v>
      </c>
      <c r="I6" s="21" t="s">
        <v>18</v>
      </c>
    </row>
    <row r="7" spans="1:10" x14ac:dyDescent="0.3">
      <c r="A7" s="4"/>
      <c r="B7" s="4"/>
      <c r="C7" s="4"/>
      <c r="D7" s="3"/>
      <c r="E7" s="10"/>
      <c r="F7" s="10"/>
      <c r="G7" s="10"/>
      <c r="H7" s="10"/>
      <c r="I7" s="10"/>
    </row>
    <row r="8" spans="1:10" x14ac:dyDescent="0.3">
      <c r="A8" s="4"/>
      <c r="B8" s="25" t="s">
        <v>14</v>
      </c>
      <c r="C8" s="24"/>
      <c r="D8" s="24"/>
      <c r="E8" s="6">
        <f>SUM(E10:E13)</f>
        <v>1447818444</v>
      </c>
      <c r="F8" s="6">
        <f>+E8+100525546</f>
        <v>1548343990</v>
      </c>
      <c r="G8" s="6">
        <v>1638640209</v>
      </c>
      <c r="H8" s="13">
        <v>1719102206</v>
      </c>
      <c r="I8" s="22">
        <f>SUM(I10:I13)</f>
        <v>1789070500</v>
      </c>
      <c r="J8" s="19"/>
    </row>
    <row r="9" spans="1:10" x14ac:dyDescent="0.3">
      <c r="A9" s="4"/>
      <c r="B9" s="4"/>
      <c r="C9" s="4"/>
      <c r="D9" s="4"/>
      <c r="E9" s="6"/>
      <c r="F9" s="6"/>
      <c r="G9" s="6"/>
      <c r="H9" s="6"/>
    </row>
    <row r="10" spans="1:10" x14ac:dyDescent="0.3">
      <c r="A10" s="4"/>
      <c r="B10" s="4" t="s">
        <v>1</v>
      </c>
      <c r="C10" s="4"/>
      <c r="D10" s="4" t="s">
        <v>2</v>
      </c>
      <c r="E10" s="6">
        <v>638801509</v>
      </c>
      <c r="F10" s="6">
        <f>+E10+37759523</f>
        <v>676561032</v>
      </c>
      <c r="G10" s="6">
        <v>709085402</v>
      </c>
      <c r="H10" s="11">
        <v>737710846</v>
      </c>
      <c r="I10" s="11">
        <v>763277470</v>
      </c>
    </row>
    <row r="11" spans="1:10" x14ac:dyDescent="0.3">
      <c r="A11" s="4"/>
      <c r="B11" s="4"/>
      <c r="C11" s="4"/>
      <c r="D11" s="4" t="s">
        <v>9</v>
      </c>
      <c r="E11" s="6">
        <v>30006305</v>
      </c>
      <c r="F11" s="6">
        <f>+E11+1353237</f>
        <v>31359542</v>
      </c>
      <c r="G11" s="6">
        <v>32823127</v>
      </c>
      <c r="H11" s="11">
        <v>33955511</v>
      </c>
      <c r="I11" s="11">
        <v>34916728</v>
      </c>
    </row>
    <row r="12" spans="1:10" x14ac:dyDescent="0.3">
      <c r="A12" s="4"/>
      <c r="B12" s="4"/>
      <c r="C12" s="4"/>
      <c r="D12" s="4" t="s">
        <v>3</v>
      </c>
      <c r="E12" s="6">
        <v>220218949</v>
      </c>
      <c r="F12" s="6">
        <f>+E12+12604560</f>
        <v>232823509</v>
      </c>
      <c r="G12" s="6">
        <v>243792083</v>
      </c>
      <c r="H12" s="11">
        <v>252700824</v>
      </c>
      <c r="I12" s="11">
        <v>260091240</v>
      </c>
    </row>
    <row r="13" spans="1:10" x14ac:dyDescent="0.3">
      <c r="A13" s="4"/>
      <c r="B13" s="4"/>
      <c r="C13" s="4"/>
      <c r="D13" s="4" t="s">
        <v>4</v>
      </c>
      <c r="E13" s="6">
        <v>558791681</v>
      </c>
      <c r="F13" s="6">
        <f>+E13+48808226</f>
        <v>607599907</v>
      </c>
      <c r="G13" s="6">
        <v>652939597</v>
      </c>
      <c r="H13" s="11">
        <v>694735025</v>
      </c>
      <c r="I13" s="11">
        <v>730785062</v>
      </c>
    </row>
    <row r="14" spans="1:10" x14ac:dyDescent="0.3">
      <c r="A14" s="20"/>
    </row>
    <row r="15" spans="1:10" x14ac:dyDescent="0.3">
      <c r="A15" s="20"/>
      <c r="B15" s="9" t="s">
        <v>6</v>
      </c>
      <c r="D15" s="5" t="s">
        <v>5</v>
      </c>
      <c r="E15" s="8">
        <v>19065</v>
      </c>
      <c r="F15" s="8">
        <v>20890</v>
      </c>
      <c r="G15" s="8">
        <v>21579</v>
      </c>
      <c r="H15" s="12">
        <v>22120</v>
      </c>
      <c r="I15" s="12">
        <v>22657</v>
      </c>
    </row>
    <row r="16" spans="1:10" x14ac:dyDescent="0.3">
      <c r="A16" s="20"/>
      <c r="D16" s="4" t="s">
        <v>9</v>
      </c>
      <c r="E16" s="8">
        <v>6485</v>
      </c>
      <c r="F16" s="8">
        <v>7323</v>
      </c>
      <c r="G16" s="8">
        <v>7557</v>
      </c>
      <c r="H16" s="12">
        <v>7756</v>
      </c>
      <c r="I16" s="12">
        <v>7908</v>
      </c>
    </row>
    <row r="17" spans="1:9" x14ac:dyDescent="0.3">
      <c r="A17" s="20"/>
      <c r="D17" s="5" t="s">
        <v>3</v>
      </c>
      <c r="E17" s="8">
        <v>7712</v>
      </c>
      <c r="F17" s="8">
        <v>8428</v>
      </c>
      <c r="G17" s="8">
        <v>8699</v>
      </c>
      <c r="H17" s="12">
        <v>8930</v>
      </c>
      <c r="I17" s="12">
        <v>9152</v>
      </c>
    </row>
    <row r="18" spans="1:9" x14ac:dyDescent="0.3">
      <c r="A18" s="20"/>
      <c r="D18" s="5" t="s">
        <v>4</v>
      </c>
      <c r="E18" s="8">
        <v>17764</v>
      </c>
      <c r="F18" s="8">
        <v>19732</v>
      </c>
      <c r="G18" s="8">
        <v>20849</v>
      </c>
      <c r="H18" s="12">
        <v>21794</v>
      </c>
      <c r="I18" s="12">
        <v>22556</v>
      </c>
    </row>
    <row r="19" spans="1:9" x14ac:dyDescent="0.3">
      <c r="A19" s="20"/>
      <c r="B19" s="20"/>
      <c r="C19" s="20"/>
      <c r="D19" s="20"/>
      <c r="E19" s="20"/>
      <c r="F19" s="20"/>
      <c r="G19" s="20"/>
      <c r="H19" s="20"/>
      <c r="I19" s="20"/>
    </row>
    <row r="20" spans="1:9" x14ac:dyDescent="0.3">
      <c r="F20" s="8"/>
      <c r="G20" s="8"/>
      <c r="H20" s="8"/>
      <c r="I20" s="8"/>
    </row>
    <row r="21" spans="1:9" x14ac:dyDescent="0.3">
      <c r="B21" s="14" t="s">
        <v>15</v>
      </c>
      <c r="G21" s="8"/>
      <c r="H21" s="8"/>
    </row>
    <row r="22" spans="1:9" x14ac:dyDescent="0.3">
      <c r="B22" s="14" t="s">
        <v>7</v>
      </c>
    </row>
    <row r="23" spans="1:9" x14ac:dyDescent="0.3">
      <c r="B23" s="7"/>
    </row>
  </sheetData>
  <mergeCells count="2">
    <mergeCell ref="A4:H4"/>
    <mergeCell ref="B8:D8"/>
  </mergeCells>
  <printOptions horizontalCentered="1"/>
  <pageMargins left="0.7" right="0.7" top="0.75" bottom="0.75" header="0.3" footer="0.3"/>
  <pageSetup scale="8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 5.0 Col IL</vt:lpstr>
      <vt:lpstr>'T 5.0 Col IL'!Print_Area</vt:lpstr>
    </vt:vector>
  </TitlesOfParts>
  <Company>Illinois Student Assistance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Heywood Buzzfuddle</dc:creator>
  <cp:lastModifiedBy>Danner, Laura</cp:lastModifiedBy>
  <cp:lastPrinted>2025-01-06T15:21:50Z</cp:lastPrinted>
  <dcterms:created xsi:type="dcterms:W3CDTF">2019-12-19T18:05:48Z</dcterms:created>
  <dcterms:modified xsi:type="dcterms:W3CDTF">2026-01-12T20:03:13Z</dcterms:modified>
</cp:coreProperties>
</file>